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460" tabRatio="500" activeTab="0"/>
  </bookViews>
  <sheets>
    <sheet name="Пластик  2021 новий 1" sheetId="1" r:id="rId1"/>
    <sheet name="Лист2" sheetId="2" r:id="rId2"/>
    <sheet name="Лист3" sheetId="3" r:id="rId3"/>
  </sheets>
  <definedNames>
    <definedName name="_xlnm._FilterDatabase" localSheetId="0" hidden="1">'Пластик  2021 новий 1'!$A$2:$N$22</definedName>
    <definedName name="_xlnm.Print_Titles" localSheetId="0">'Пластик  2021 новий 1'!$2:$2</definedName>
    <definedName name="_xlnm.Print_Area" localSheetId="0">'Пластик  2021 новий 1'!$B$1:$N$21</definedName>
  </definedNames>
  <calcPr fullCalcOnLoad="1"/>
</workbook>
</file>

<file path=xl/sharedStrings.xml><?xml version="1.0" encoding="utf-8"?>
<sst xmlns="http://schemas.openxmlformats.org/spreadsheetml/2006/main" count="101" uniqueCount="39">
  <si>
    <t xml:space="preserve"> № з/п</t>
  </si>
  <si>
    <t>Найменування</t>
  </si>
  <si>
    <t>Од.вим.</t>
  </si>
  <si>
    <t>Загальна кількість</t>
  </si>
  <si>
    <t>Цінова пропозиція фірми №1, з ПДВ</t>
  </si>
  <si>
    <t>Загальна сума</t>
  </si>
  <si>
    <t>Цінова пропозиція фірми №2,  з ПДВ</t>
  </si>
  <si>
    <t>Ціна середня, з ПДВ</t>
  </si>
  <si>
    <t>Відомості про державну реєстрацію/технічний регламент</t>
  </si>
  <si>
    <t xml:space="preserve">НАЦІОНАЛЬНИЙ КЛАСИФІКАТОР УКРАЇНИ
Єдиний закупівельний словник ДК 021:2015  </t>
  </si>
  <si>
    <t>НАЦІОНАЛЬНИЙ КЛАСИФІКАТОР УКРАЇНИ Класифікатор медичних виробів НК 024:2019</t>
  </si>
  <si>
    <t>паков.</t>
  </si>
  <si>
    <t>шт.</t>
  </si>
  <si>
    <t xml:space="preserve">Піпетка Пастера з поліетилену, 3,0 мл, градуйовані стерильні в індивідуальній упаковці. </t>
  </si>
  <si>
    <t>Всього:</t>
  </si>
  <si>
    <t>Наконечники з фільтром 1-200μl, прозорі, вільні від ДНКаз, РНКаз, ДНК людини, стерильні  (1000 шт/пак)</t>
  </si>
  <si>
    <t xml:space="preserve">Наконечники з фільтром  0,1-10 мкл, прозорі,  вільні від ДНКаз, РНКаз, ДНК людини,  стерильні    (1000 шт/пак) </t>
  </si>
  <si>
    <t>Наконечники типу Eppendorf, сині, 100-1000 мкл, для IVD (500 шт/пак)</t>
  </si>
  <si>
    <r>
      <t>Наконечник макро типу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Gilson п</t>
    </r>
    <r>
      <rPr>
        <sz val="12"/>
        <color indexed="8"/>
        <rFont val="Times New Roman"/>
        <family val="1"/>
      </rPr>
      <t xml:space="preserve">розорі, 2000-10000 мкл (100 шт/упак) </t>
    </r>
  </si>
  <si>
    <t xml:space="preserve">Піпетки Пастера на 3 мл, ПЕ,  (500 шт/упак ) </t>
  </si>
  <si>
    <t>Наконечник макро типу EPPENDORF, прозорі, 500-5000мкл, (250 шт/уп)</t>
  </si>
  <si>
    <t>Наконечники типу Biohit, прозорі, 2-300 мкл,  для IVD (1000шт/пак)</t>
  </si>
  <si>
    <t xml:space="preserve">Наконечники типу Gilson, сині, 100-1000 мкл, (500 шт/упак)  для IVD </t>
  </si>
  <si>
    <t xml:space="preserve">Декларація про відповідність №1808 від 08.11.2018 р. </t>
  </si>
  <si>
    <t>42875 Мікропіпетка механічна</t>
  </si>
  <si>
    <t>16822 Наконечник піпетки</t>
  </si>
  <si>
    <t>43375 Піпетка з ручним заповненням</t>
  </si>
  <si>
    <t>Мікропіпетки з об'ємом 20-200 мкл для IVD</t>
  </si>
  <si>
    <t>Наконечник 1-200 мкл, універсальний тип, жовті вільні від ДНКаз, РНКаз, ДНК людини, для ПЛР (1000 шт/пак)</t>
  </si>
  <si>
    <t>Наконечники з фільтром, 100-1000μl, прозорі, вільні від ДНКаз, РНКаз, ДНК людини, стерильні, з фільтром (96 шт/штатив)</t>
  </si>
  <si>
    <t>Наконечники з фільтром 1-100μl, прозорі, вільні від ДНКаз, РНКаз, ДНК людини, стерильні (96 шт/штатив)</t>
  </si>
  <si>
    <t xml:space="preserve">Наконечники типу Gilson, прозорі, P2-P10 типу, 0,1-10 мкл, (1000 шт/упак) </t>
  </si>
  <si>
    <t>Серологічна піпетка ПС, 1,0 мл, одноразова, прозора, з кольоровим кодуванням, град., для ПЛР, стерильна, інд паковання</t>
  </si>
  <si>
    <t>Серологічна піпетка ПС, 2,0 мл, одноразова, прозора, з кольоровим кодуванням, град., для ПЛР, стерильна, інд паковання</t>
  </si>
  <si>
    <t>Наконечники типу Gilson, жовті, 0-200 мкл, для IVD (1000 шт/пак)</t>
  </si>
  <si>
    <t>38437100-8 Піпетки</t>
  </si>
  <si>
    <t>38437110-1 Наконечники для піпеток</t>
  </si>
  <si>
    <t>Медико-технічні вимоги на закупівлю пластику медичного для Українського Референс-центру з клінічної лабораторної діагностики та метрології та відділення лабораторної діагностики КДП НДСЛ "ОХМАТДИТ" МОЗ України на 2021 рік</t>
  </si>
  <si>
    <t xml:space="preserve"> Пластик для проведення лабораторних досліджень (Накінцівники, піпетки):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</si>
</sst>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-;\-* #,##0_-;_-* &quot;-&quot;_-;_-@_-"/>
    <numFmt numFmtId="189" formatCode="_-* #,##0.00_-;\-* #,##0.00_-;_-* &quot;-&quot;??_-;_-@_-"/>
    <numFmt numFmtId="190" formatCode="#,##0.00\ [$грн.-422];[Red]\-#,##0.00\ [$грн.-422]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color indexed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90" fontId="3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58">
      <alignment/>
      <protection/>
    </xf>
    <xf numFmtId="49" fontId="5" fillId="0" borderId="10" xfId="58" applyNumberFormat="1" applyFont="1" applyFill="1" applyBorder="1" applyAlignment="1">
      <alignment vertical="center"/>
      <protection/>
    </xf>
    <xf numFmtId="49" fontId="5" fillId="33" borderId="11" xfId="58" applyNumberFormat="1" applyFont="1" applyFill="1" applyBorder="1" applyAlignment="1">
      <alignment vertical="center"/>
      <protection/>
    </xf>
    <xf numFmtId="0" fontId="5" fillId="33" borderId="11" xfId="58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vertical="center"/>
      <protection/>
    </xf>
    <xf numFmtId="2" fontId="5" fillId="33" borderId="11" xfId="58" applyNumberFormat="1" applyFont="1" applyFill="1" applyBorder="1" applyAlignment="1">
      <alignment horizontal="center" vertical="center" wrapText="1"/>
      <protection/>
    </xf>
    <xf numFmtId="0" fontId="4" fillId="0" borderId="0" xfId="58" applyBorder="1">
      <alignment/>
      <protection/>
    </xf>
    <xf numFmtId="49" fontId="5" fillId="0" borderId="11" xfId="58" applyNumberFormat="1" applyFont="1" applyFill="1" applyBorder="1" applyAlignment="1">
      <alignment horizontal="left" vertical="center"/>
      <protection/>
    </xf>
    <xf numFmtId="0" fontId="10" fillId="0" borderId="0" xfId="33">
      <alignment/>
      <protection/>
    </xf>
    <xf numFmtId="2" fontId="6" fillId="34" borderId="11" xfId="58" applyNumberFormat="1" applyFont="1" applyFill="1" applyBorder="1" applyAlignment="1">
      <alignment horizontal="center" vertical="center" wrapText="1"/>
      <protection/>
    </xf>
    <xf numFmtId="2" fontId="6" fillId="35" borderId="11" xfId="58" applyNumberFormat="1" applyFont="1" applyFill="1" applyBorder="1" applyAlignment="1">
      <alignment horizontal="center" vertical="center" wrapText="1"/>
      <protection/>
    </xf>
    <xf numFmtId="2" fontId="6" fillId="35" borderId="11" xfId="33" applyNumberFormat="1" applyFont="1" applyFill="1" applyBorder="1" applyAlignment="1">
      <alignment horizontal="center" vertical="center" wrapText="1"/>
      <protection/>
    </xf>
    <xf numFmtId="2" fontId="6" fillId="34" borderId="11" xfId="33" applyNumberFormat="1" applyFont="1" applyFill="1" applyBorder="1" applyAlignment="1">
      <alignment horizontal="center" vertical="center" wrapText="1"/>
      <protection/>
    </xf>
    <xf numFmtId="0" fontId="5" fillId="36" borderId="11" xfId="58" applyFont="1" applyFill="1" applyBorder="1" applyAlignment="1">
      <alignment horizontal="center" vertical="center" wrapText="1"/>
      <protection/>
    </xf>
    <xf numFmtId="2" fontId="6" fillId="36" borderId="11" xfId="58" applyNumberFormat="1" applyFont="1" applyFill="1" applyBorder="1" applyAlignment="1">
      <alignment horizontal="center" vertical="center"/>
      <protection/>
    </xf>
    <xf numFmtId="2" fontId="6" fillId="36" borderId="11" xfId="58" applyNumberFormat="1" applyFont="1" applyFill="1" applyBorder="1" applyAlignment="1">
      <alignment horizontal="center" vertical="center" wrapText="1"/>
      <protection/>
    </xf>
    <xf numFmtId="2" fontId="6" fillId="36" borderId="11" xfId="33" applyNumberFormat="1" applyFont="1" applyFill="1" applyBorder="1" applyAlignment="1">
      <alignment horizontal="center" vertical="center" wrapText="1"/>
      <protection/>
    </xf>
    <xf numFmtId="0" fontId="9" fillId="36" borderId="0" xfId="58" applyFont="1" applyFill="1">
      <alignment/>
      <protection/>
    </xf>
    <xf numFmtId="0" fontId="4" fillId="36" borderId="0" xfId="58" applyFill="1">
      <alignment/>
      <protection/>
    </xf>
    <xf numFmtId="0" fontId="6" fillId="34" borderId="11" xfId="0" applyFont="1" applyFill="1" applyBorder="1" applyAlignment="1">
      <alignment horizontal="center" vertical="center" wrapText="1"/>
    </xf>
    <xf numFmtId="1" fontId="6" fillId="34" borderId="11" xfId="58" applyNumberFormat="1" applyFont="1" applyFill="1" applyBorder="1" applyAlignment="1">
      <alignment horizontal="center" vertical="center"/>
      <protection/>
    </xf>
    <xf numFmtId="0" fontId="9" fillId="36" borderId="0" xfId="58" applyFont="1" applyFill="1" applyBorder="1">
      <alignment/>
      <protection/>
    </xf>
    <xf numFmtId="0" fontId="4" fillId="0" borderId="0" xfId="58" applyAlignment="1">
      <alignment horizontal="center" vertical="center"/>
      <protection/>
    </xf>
    <xf numFmtId="49" fontId="5" fillId="0" borderId="11" xfId="58" applyNumberFormat="1" applyFont="1" applyFill="1" applyBorder="1" applyAlignment="1">
      <alignment horizontal="left" vertical="center" wrapText="1"/>
      <protection/>
    </xf>
    <xf numFmtId="0" fontId="4" fillId="0" borderId="0" xfId="58" applyAlignment="1">
      <alignment wrapText="1"/>
      <protection/>
    </xf>
    <xf numFmtId="0" fontId="6" fillId="34" borderId="11" xfId="0" applyFont="1" applyFill="1" applyBorder="1" applyAlignment="1">
      <alignment horizontal="left" vertical="center" wrapText="1"/>
    </xf>
    <xf numFmtId="0" fontId="6" fillId="37" borderId="11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2" fontId="14" fillId="36" borderId="12" xfId="58" applyNumberFormat="1" applyFont="1" applyFill="1" applyBorder="1" applyAlignment="1">
      <alignment horizontal="center" vertical="center"/>
      <protection/>
    </xf>
    <xf numFmtId="0" fontId="17" fillId="36" borderId="0" xfId="58" applyFont="1" applyFill="1">
      <alignment/>
      <protection/>
    </xf>
    <xf numFmtId="49" fontId="18" fillId="0" borderId="12" xfId="0" applyNumberFormat="1" applyFont="1" applyBorder="1" applyAlignment="1">
      <alignment horizontal="center" vertical="center" wrapText="1"/>
    </xf>
    <xf numFmtId="2" fontId="18" fillId="37" borderId="12" xfId="0" applyNumberFormat="1" applyFont="1" applyFill="1" applyBorder="1" applyAlignment="1">
      <alignment horizontal="center" vertical="center" wrapText="1"/>
    </xf>
    <xf numFmtId="2" fontId="12" fillId="36" borderId="11" xfId="33" applyNumberFormat="1" applyFont="1" applyFill="1" applyBorder="1" applyAlignment="1">
      <alignment horizontal="center" vertical="center" wrapText="1"/>
      <protection/>
    </xf>
    <xf numFmtId="2" fontId="12" fillId="35" borderId="11" xfId="33" applyNumberFormat="1" applyFont="1" applyFill="1" applyBorder="1" applyAlignment="1">
      <alignment horizontal="center" vertical="center"/>
      <protection/>
    </xf>
    <xf numFmtId="0" fontId="4" fillId="37" borderId="0" xfId="58" applyFill="1" applyBorder="1">
      <alignment/>
      <protection/>
    </xf>
    <xf numFmtId="0" fontId="6" fillId="34" borderId="11" xfId="58" applyFont="1" applyFill="1" applyBorder="1" applyAlignment="1">
      <alignment horizontal="center" vertical="center"/>
      <protection/>
    </xf>
    <xf numFmtId="2" fontId="6" fillId="34" borderId="11" xfId="58" applyNumberFormat="1" applyFont="1" applyFill="1" applyBorder="1" applyAlignment="1">
      <alignment horizontal="center" vertical="center"/>
      <protection/>
    </xf>
    <xf numFmtId="1" fontId="6" fillId="34" borderId="11" xfId="58" applyNumberFormat="1" applyFont="1" applyFill="1" applyBorder="1" applyAlignment="1">
      <alignment horizontal="left" vertical="center" wrapText="1"/>
      <protection/>
    </xf>
    <xf numFmtId="49" fontId="7" fillId="37" borderId="0" xfId="58" applyNumberFormat="1" applyFont="1" applyFill="1" applyBorder="1" applyAlignment="1">
      <alignment/>
      <protection/>
    </xf>
    <xf numFmtId="0" fontId="9" fillId="37" borderId="0" xfId="58" applyFont="1" applyFill="1">
      <alignment/>
      <protection/>
    </xf>
    <xf numFmtId="0" fontId="12" fillId="37" borderId="11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center" vertical="center" wrapText="1"/>
    </xf>
    <xf numFmtId="1" fontId="12" fillId="34" borderId="11" xfId="58" applyNumberFormat="1" applyFont="1" applyFill="1" applyBorder="1" applyAlignment="1">
      <alignment horizontal="center" vertical="center"/>
      <protection/>
    </xf>
    <xf numFmtId="2" fontId="12" fillId="34" borderId="11" xfId="58" applyNumberFormat="1" applyFont="1" applyFill="1" applyBorder="1" applyAlignment="1">
      <alignment horizontal="center" vertical="center"/>
      <protection/>
    </xf>
    <xf numFmtId="1" fontId="12" fillId="34" borderId="11" xfId="58" applyNumberFormat="1" applyFont="1" applyFill="1" applyBorder="1" applyAlignment="1">
      <alignment horizontal="left" vertical="center" wrapText="1"/>
      <protection/>
    </xf>
    <xf numFmtId="0" fontId="9" fillId="34" borderId="0" xfId="58" applyFont="1" applyFill="1">
      <alignment/>
      <protection/>
    </xf>
    <xf numFmtId="0" fontId="11" fillId="34" borderId="12" xfId="58" applyFont="1" applyFill="1" applyBorder="1" applyAlignment="1">
      <alignment horizontal="center" vertical="center"/>
      <protection/>
    </xf>
    <xf numFmtId="2" fontId="13" fillId="34" borderId="12" xfId="58" applyNumberFormat="1" applyFont="1" applyFill="1" applyBorder="1" applyAlignment="1">
      <alignment horizontal="center" vertical="center"/>
      <protection/>
    </xf>
    <xf numFmtId="0" fontId="14" fillId="34" borderId="12" xfId="58" applyFont="1" applyFill="1" applyBorder="1" applyAlignment="1">
      <alignment horizontal="center" vertical="center"/>
      <protection/>
    </xf>
    <xf numFmtId="0" fontId="9" fillId="34" borderId="0" xfId="58" applyFont="1" applyFill="1" applyAlignment="1">
      <alignment horizontal="center" vertical="center"/>
      <protection/>
    </xf>
    <xf numFmtId="0" fontId="9" fillId="37" borderId="0" xfId="58" applyFont="1" applyFill="1" applyAlignment="1">
      <alignment wrapText="1"/>
      <protection/>
    </xf>
    <xf numFmtId="0" fontId="9" fillId="34" borderId="0" xfId="58" applyFont="1" applyFill="1" applyBorder="1">
      <alignment/>
      <protection/>
    </xf>
    <xf numFmtId="0" fontId="9" fillId="34" borderId="0" xfId="58" applyFont="1" applyFill="1" applyBorder="1" applyAlignment="1">
      <alignment horizontal="center" vertical="center"/>
      <protection/>
    </xf>
    <xf numFmtId="0" fontId="9" fillId="37" borderId="0" xfId="58" applyFont="1" applyFill="1" applyBorder="1">
      <alignment/>
      <protection/>
    </xf>
    <xf numFmtId="0" fontId="9" fillId="37" borderId="0" xfId="58" applyFont="1" applyFill="1" applyBorder="1" applyAlignment="1">
      <alignment wrapText="1"/>
      <protection/>
    </xf>
    <xf numFmtId="0" fontId="15" fillId="37" borderId="0" xfId="0" applyFont="1" applyFill="1" applyBorder="1" applyAlignment="1">
      <alignment horizontal="center" vertical="top" wrapText="1"/>
    </xf>
    <xf numFmtId="0" fontId="15" fillId="37" borderId="0" xfId="0" applyFont="1" applyFill="1" applyBorder="1" applyAlignment="1">
      <alignment vertical="center"/>
    </xf>
    <xf numFmtId="0" fontId="16" fillId="37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wrapText="1"/>
    </xf>
    <xf numFmtId="0" fontId="16" fillId="37" borderId="0" xfId="0" applyFont="1" applyFill="1" applyBorder="1" applyAlignment="1">
      <alignment/>
    </xf>
    <xf numFmtId="0" fontId="15" fillId="37" borderId="0" xfId="0" applyFont="1" applyFill="1" applyBorder="1" applyAlignment="1">
      <alignment horizontal="left" vertical="center"/>
    </xf>
    <xf numFmtId="0" fontId="4" fillId="37" borderId="0" xfId="58" applyFill="1">
      <alignment/>
      <protection/>
    </xf>
    <xf numFmtId="0" fontId="4" fillId="37" borderId="0" xfId="58" applyFill="1" applyAlignment="1">
      <alignment horizontal="left"/>
      <protection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15" fillId="37" borderId="0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center" vertical="center"/>
    </xf>
    <xf numFmtId="0" fontId="17" fillId="37" borderId="0" xfId="58" applyFont="1" applyFill="1">
      <alignment/>
      <protection/>
    </xf>
    <xf numFmtId="0" fontId="17" fillId="37" borderId="0" xfId="58" applyFont="1" applyFill="1" applyAlignment="1">
      <alignment horizontal="center" vertical="center"/>
      <protection/>
    </xf>
    <xf numFmtId="0" fontId="17" fillId="37" borderId="0" xfId="58" applyFont="1" applyFill="1" applyAlignment="1">
      <alignment wrapText="1"/>
      <protection/>
    </xf>
    <xf numFmtId="0" fontId="4" fillId="37" borderId="0" xfId="58" applyFill="1" applyAlignment="1">
      <alignment horizontal="center" vertical="center"/>
      <protection/>
    </xf>
    <xf numFmtId="0" fontId="4" fillId="37" borderId="0" xfId="58" applyFill="1" applyAlignment="1">
      <alignment wrapText="1"/>
      <protection/>
    </xf>
    <xf numFmtId="0" fontId="6" fillId="34" borderId="13" xfId="58" applyFont="1" applyFill="1" applyBorder="1" applyAlignment="1">
      <alignment horizontal="center" vertical="center"/>
      <protection/>
    </xf>
    <xf numFmtId="0" fontId="6" fillId="37" borderId="1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1" fontId="6" fillId="34" borderId="13" xfId="58" applyNumberFormat="1" applyFont="1" applyFill="1" applyBorder="1" applyAlignment="1">
      <alignment horizontal="center" vertical="center"/>
      <protection/>
    </xf>
    <xf numFmtId="2" fontId="6" fillId="34" borderId="13" xfId="33" applyNumberFormat="1" applyFont="1" applyFill="1" applyBorder="1" applyAlignment="1">
      <alignment horizontal="center" vertical="center" wrapText="1"/>
      <protection/>
    </xf>
    <xf numFmtId="2" fontId="6" fillId="34" borderId="13" xfId="58" applyNumberFormat="1" applyFont="1" applyFill="1" applyBorder="1" applyAlignment="1">
      <alignment horizontal="center" vertical="center"/>
      <protection/>
    </xf>
    <xf numFmtId="2" fontId="6" fillId="36" borderId="13" xfId="33" applyNumberFormat="1" applyFont="1" applyFill="1" applyBorder="1" applyAlignment="1">
      <alignment horizontal="center" vertical="center" wrapText="1"/>
      <protection/>
    </xf>
    <xf numFmtId="0" fontId="6" fillId="34" borderId="13" xfId="0" applyFont="1" applyFill="1" applyBorder="1" applyAlignment="1">
      <alignment horizontal="left" vertical="center" wrapText="1"/>
    </xf>
    <xf numFmtId="1" fontId="6" fillId="34" borderId="13" xfId="58" applyNumberFormat="1" applyFont="1" applyFill="1" applyBorder="1" applyAlignment="1">
      <alignment horizontal="left" vertical="center" wrapText="1"/>
      <protection/>
    </xf>
    <xf numFmtId="0" fontId="4" fillId="0" borderId="12" xfId="58" applyBorder="1">
      <alignment/>
      <protection/>
    </xf>
    <xf numFmtId="0" fontId="4" fillId="0" borderId="12" xfId="58" applyBorder="1" applyAlignment="1">
      <alignment horizontal="center" vertical="center"/>
      <protection/>
    </xf>
    <xf numFmtId="0" fontId="4" fillId="0" borderId="12" xfId="58" applyBorder="1" applyAlignment="1">
      <alignment wrapText="1"/>
      <protection/>
    </xf>
    <xf numFmtId="49" fontId="11" fillId="0" borderId="14" xfId="58" applyNumberFormat="1" applyFont="1" applyFill="1" applyBorder="1" applyAlignment="1">
      <alignment horizontal="center" vertical="center" wrapText="1"/>
      <protection/>
    </xf>
    <xf numFmtId="49" fontId="11" fillId="0" borderId="0" xfId="58" applyNumberFormat="1" applyFont="1" applyFill="1" applyBorder="1" applyAlignment="1">
      <alignment horizontal="center" vertical="center" wrapText="1"/>
      <protection/>
    </xf>
    <xf numFmtId="49" fontId="5" fillId="33" borderId="11" xfId="58" applyNumberFormat="1" applyFont="1" applyFill="1" applyBorder="1" applyAlignment="1">
      <alignment horizontal="left" vertical="center"/>
      <protection/>
    </xf>
    <xf numFmtId="0" fontId="15" fillId="37" borderId="0" xfId="0" applyFont="1" applyFill="1" applyBorder="1" applyAlignment="1">
      <alignment horizontal="left" vertical="center" wrapText="1"/>
    </xf>
    <xf numFmtId="49" fontId="15" fillId="37" borderId="0" xfId="0" applyNumberFormat="1" applyFont="1" applyFill="1" applyBorder="1" applyAlignment="1">
      <alignment horizontal="left" vertical="center" wrapText="1"/>
    </xf>
    <xf numFmtId="0" fontId="15" fillId="37" borderId="0" xfId="0" applyFont="1" applyFill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_Загальна потреба на 201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="55" zoomScaleNormal="55" zoomScalePageLayoutView="0" workbookViewId="0" topLeftCell="B1">
      <selection activeCell="B24" sqref="A24:IV39"/>
    </sheetView>
  </sheetViews>
  <sheetFormatPr defaultColWidth="8.50390625" defaultRowHeight="14.25"/>
  <cols>
    <col min="1" max="1" width="0" style="1" hidden="1" customWidth="1"/>
    <col min="2" max="2" width="7.00390625" style="1" customWidth="1"/>
    <col min="3" max="3" width="61.00390625" style="1" customWidth="1"/>
    <col min="4" max="4" width="9.25390625" style="1" customWidth="1"/>
    <col min="5" max="5" width="10.375" style="1" customWidth="1"/>
    <col min="6" max="6" width="14.75390625" style="1" customWidth="1"/>
    <col min="7" max="7" width="13.25390625" style="1" customWidth="1"/>
    <col min="8" max="8" width="13.625" style="19" customWidth="1"/>
    <col min="9" max="9" width="15.875" style="1" customWidth="1"/>
    <col min="10" max="10" width="10.875" style="1" customWidth="1"/>
    <col min="11" max="11" width="13.50390625" style="1" customWidth="1"/>
    <col min="12" max="12" width="28.25390625" style="23" customWidth="1"/>
    <col min="13" max="13" width="27.875" style="1" customWidth="1"/>
    <col min="14" max="14" width="27.50390625" style="25" customWidth="1"/>
    <col min="15" max="16" width="8.50390625" style="1" customWidth="1"/>
    <col min="17" max="17" width="15.75390625" style="1" bestFit="1" customWidth="1"/>
    <col min="18" max="16384" width="8.50390625" style="1" customWidth="1"/>
  </cols>
  <sheetData>
    <row r="1" spans="2:14" ht="39" customHeight="1">
      <c r="B1" s="85" t="s">
        <v>37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7" customFormat="1" ht="86.25" customHeight="1">
      <c r="A2" s="2"/>
      <c r="B2" s="3" t="s">
        <v>0</v>
      </c>
      <c r="C2" s="4" t="s">
        <v>1</v>
      </c>
      <c r="D2" s="5" t="s">
        <v>2</v>
      </c>
      <c r="E2" s="4" t="s">
        <v>3</v>
      </c>
      <c r="F2" s="4" t="s">
        <v>4</v>
      </c>
      <c r="G2" s="6" t="s">
        <v>5</v>
      </c>
      <c r="H2" s="14" t="s">
        <v>6</v>
      </c>
      <c r="I2" s="6" t="s">
        <v>5</v>
      </c>
      <c r="J2" s="6" t="s">
        <v>7</v>
      </c>
      <c r="K2" s="6" t="s">
        <v>5</v>
      </c>
      <c r="L2" s="31" t="s">
        <v>8</v>
      </c>
      <c r="M2" s="32" t="s">
        <v>9</v>
      </c>
      <c r="N2" s="32" t="s">
        <v>10</v>
      </c>
    </row>
    <row r="3" spans="2:14" s="7" customFormat="1" ht="27" customHeight="1">
      <c r="B3" s="87" t="s">
        <v>38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"/>
      <c r="N3" s="24"/>
    </row>
    <row r="4" spans="2:14" s="35" customFormat="1" ht="48.75" customHeight="1">
      <c r="B4" s="36">
        <v>1</v>
      </c>
      <c r="C4" s="27" t="s">
        <v>28</v>
      </c>
      <c r="D4" s="20" t="s">
        <v>11</v>
      </c>
      <c r="E4" s="21">
        <v>20</v>
      </c>
      <c r="F4" s="37">
        <v>620</v>
      </c>
      <c r="G4" s="37">
        <f aca="true" t="shared" si="0" ref="G4:G20">F4*E4</f>
        <v>12400</v>
      </c>
      <c r="H4" s="15">
        <v>700</v>
      </c>
      <c r="I4" s="37">
        <f aca="true" t="shared" si="1" ref="I4:I20">E4*H4</f>
        <v>14000</v>
      </c>
      <c r="J4" s="37">
        <f aca="true" t="shared" si="2" ref="J4:J20">(F4+H4)/2</f>
        <v>660</v>
      </c>
      <c r="K4" s="37">
        <f aca="true" t="shared" si="3" ref="K4:K20">J4*E4</f>
        <v>13200</v>
      </c>
      <c r="L4" s="26" t="s">
        <v>23</v>
      </c>
      <c r="M4" s="27" t="s">
        <v>36</v>
      </c>
      <c r="N4" s="38" t="s">
        <v>25</v>
      </c>
    </row>
    <row r="5" spans="2:14" s="35" customFormat="1" ht="51" customHeight="1">
      <c r="B5" s="36">
        <v>2</v>
      </c>
      <c r="C5" s="27" t="s">
        <v>29</v>
      </c>
      <c r="D5" s="20" t="s">
        <v>12</v>
      </c>
      <c r="E5" s="21">
        <v>200</v>
      </c>
      <c r="F5" s="37">
        <v>360</v>
      </c>
      <c r="G5" s="37">
        <f t="shared" si="0"/>
        <v>72000</v>
      </c>
      <c r="H5" s="15">
        <v>380</v>
      </c>
      <c r="I5" s="37">
        <f t="shared" si="1"/>
        <v>76000</v>
      </c>
      <c r="J5" s="37">
        <f t="shared" si="2"/>
        <v>370</v>
      </c>
      <c r="K5" s="37">
        <f t="shared" si="3"/>
        <v>74000</v>
      </c>
      <c r="L5" s="26" t="s">
        <v>23</v>
      </c>
      <c r="M5" s="27" t="s">
        <v>36</v>
      </c>
      <c r="N5" s="38" t="s">
        <v>25</v>
      </c>
    </row>
    <row r="6" spans="2:14" s="35" customFormat="1" ht="51" customHeight="1">
      <c r="B6" s="36">
        <v>3</v>
      </c>
      <c r="C6" s="27" t="s">
        <v>15</v>
      </c>
      <c r="D6" s="20" t="s">
        <v>11</v>
      </c>
      <c r="E6" s="21">
        <v>13</v>
      </c>
      <c r="F6" s="37">
        <v>2200</v>
      </c>
      <c r="G6" s="37">
        <f t="shared" si="0"/>
        <v>28600</v>
      </c>
      <c r="H6" s="15">
        <v>2500</v>
      </c>
      <c r="I6" s="37">
        <f t="shared" si="1"/>
        <v>32500</v>
      </c>
      <c r="J6" s="37">
        <f t="shared" si="2"/>
        <v>2350</v>
      </c>
      <c r="K6" s="37">
        <f t="shared" si="3"/>
        <v>30550</v>
      </c>
      <c r="L6" s="26" t="s">
        <v>23</v>
      </c>
      <c r="M6" s="27" t="s">
        <v>36</v>
      </c>
      <c r="N6" s="38" t="s">
        <v>25</v>
      </c>
    </row>
    <row r="7" spans="2:14" s="35" customFormat="1" ht="47.25" customHeight="1">
      <c r="B7" s="36">
        <v>4</v>
      </c>
      <c r="C7" s="27" t="s">
        <v>30</v>
      </c>
      <c r="D7" s="20" t="s">
        <v>12</v>
      </c>
      <c r="E7" s="21">
        <v>170</v>
      </c>
      <c r="F7" s="37">
        <v>320</v>
      </c>
      <c r="G7" s="37">
        <f t="shared" si="0"/>
        <v>54400</v>
      </c>
      <c r="H7" s="15">
        <v>330</v>
      </c>
      <c r="I7" s="37">
        <f t="shared" si="1"/>
        <v>56100</v>
      </c>
      <c r="J7" s="37">
        <f t="shared" si="2"/>
        <v>325</v>
      </c>
      <c r="K7" s="37">
        <f t="shared" si="3"/>
        <v>55250</v>
      </c>
      <c r="L7" s="26" t="s">
        <v>23</v>
      </c>
      <c r="M7" s="27" t="s">
        <v>36</v>
      </c>
      <c r="N7" s="38" t="s">
        <v>25</v>
      </c>
    </row>
    <row r="8" spans="2:14" s="35" customFormat="1" ht="40.5" customHeight="1">
      <c r="B8" s="36">
        <v>5</v>
      </c>
      <c r="C8" s="27" t="s">
        <v>16</v>
      </c>
      <c r="D8" s="20" t="s">
        <v>11</v>
      </c>
      <c r="E8" s="21">
        <v>2</v>
      </c>
      <c r="F8" s="37">
        <v>2200</v>
      </c>
      <c r="G8" s="37">
        <f t="shared" si="0"/>
        <v>4400</v>
      </c>
      <c r="H8" s="15">
        <v>2500</v>
      </c>
      <c r="I8" s="37">
        <f t="shared" si="1"/>
        <v>5000</v>
      </c>
      <c r="J8" s="37">
        <f t="shared" si="2"/>
        <v>2350</v>
      </c>
      <c r="K8" s="37">
        <f t="shared" si="3"/>
        <v>4700</v>
      </c>
      <c r="L8" s="26" t="s">
        <v>23</v>
      </c>
      <c r="M8" s="27" t="s">
        <v>36</v>
      </c>
      <c r="N8" s="38" t="s">
        <v>25</v>
      </c>
    </row>
    <row r="9" spans="2:14" s="39" customFormat="1" ht="42" customHeight="1">
      <c r="B9" s="36">
        <v>6</v>
      </c>
      <c r="C9" s="27" t="s">
        <v>34</v>
      </c>
      <c r="D9" s="20" t="s">
        <v>11</v>
      </c>
      <c r="E9" s="21">
        <v>99</v>
      </c>
      <c r="F9" s="10">
        <v>180</v>
      </c>
      <c r="G9" s="37">
        <f t="shared" si="0"/>
        <v>17820</v>
      </c>
      <c r="H9" s="16">
        <v>200</v>
      </c>
      <c r="I9" s="37">
        <f t="shared" si="1"/>
        <v>19800</v>
      </c>
      <c r="J9" s="37">
        <f t="shared" si="2"/>
        <v>190</v>
      </c>
      <c r="K9" s="37">
        <f t="shared" si="3"/>
        <v>18810</v>
      </c>
      <c r="L9" s="26" t="s">
        <v>23</v>
      </c>
      <c r="M9" s="27" t="s">
        <v>36</v>
      </c>
      <c r="N9" s="38" t="s">
        <v>25</v>
      </c>
    </row>
    <row r="10" spans="2:14" s="39" customFormat="1" ht="42" customHeight="1">
      <c r="B10" s="36">
        <v>7</v>
      </c>
      <c r="C10" s="27" t="s">
        <v>17</v>
      </c>
      <c r="D10" s="20" t="s">
        <v>11</v>
      </c>
      <c r="E10" s="21">
        <v>17</v>
      </c>
      <c r="F10" s="10">
        <v>110</v>
      </c>
      <c r="G10" s="37">
        <f t="shared" si="0"/>
        <v>1870</v>
      </c>
      <c r="H10" s="16">
        <v>120</v>
      </c>
      <c r="I10" s="37">
        <f t="shared" si="1"/>
        <v>2040</v>
      </c>
      <c r="J10" s="37">
        <f t="shared" si="2"/>
        <v>115</v>
      </c>
      <c r="K10" s="37">
        <f t="shared" si="3"/>
        <v>1955</v>
      </c>
      <c r="L10" s="26" t="s">
        <v>23</v>
      </c>
      <c r="M10" s="27" t="s">
        <v>36</v>
      </c>
      <c r="N10" s="38" t="s">
        <v>25</v>
      </c>
    </row>
    <row r="11" spans="2:14" s="39" customFormat="1" ht="42.75" customHeight="1">
      <c r="B11" s="36">
        <v>8</v>
      </c>
      <c r="C11" s="27" t="s">
        <v>31</v>
      </c>
      <c r="D11" s="20" t="s">
        <v>11</v>
      </c>
      <c r="E11" s="21">
        <v>12</v>
      </c>
      <c r="F11" s="10">
        <v>180</v>
      </c>
      <c r="G11" s="37">
        <f t="shared" si="0"/>
        <v>2160</v>
      </c>
      <c r="H11" s="16">
        <v>380</v>
      </c>
      <c r="I11" s="37">
        <f t="shared" si="1"/>
        <v>4560</v>
      </c>
      <c r="J11" s="37">
        <f t="shared" si="2"/>
        <v>280</v>
      </c>
      <c r="K11" s="37">
        <f t="shared" si="3"/>
        <v>3360</v>
      </c>
      <c r="L11" s="26" t="s">
        <v>23</v>
      </c>
      <c r="M11" s="27" t="s">
        <v>36</v>
      </c>
      <c r="N11" s="38" t="s">
        <v>25</v>
      </c>
    </row>
    <row r="12" spans="2:14" s="39" customFormat="1" ht="48.75" customHeight="1">
      <c r="B12" s="36">
        <v>9</v>
      </c>
      <c r="C12" s="27" t="s">
        <v>18</v>
      </c>
      <c r="D12" s="20" t="s">
        <v>11</v>
      </c>
      <c r="E12" s="21">
        <v>1</v>
      </c>
      <c r="F12" s="11">
        <v>800</v>
      </c>
      <c r="G12" s="37">
        <f t="shared" si="0"/>
        <v>800</v>
      </c>
      <c r="H12" s="16">
        <v>900</v>
      </c>
      <c r="I12" s="37">
        <f t="shared" si="1"/>
        <v>900</v>
      </c>
      <c r="J12" s="37">
        <f t="shared" si="2"/>
        <v>850</v>
      </c>
      <c r="K12" s="37">
        <f t="shared" si="3"/>
        <v>850</v>
      </c>
      <c r="L12" s="26" t="s">
        <v>23</v>
      </c>
      <c r="M12" s="27" t="s">
        <v>36</v>
      </c>
      <c r="N12" s="38" t="s">
        <v>25</v>
      </c>
    </row>
    <row r="13" spans="2:14" s="39" customFormat="1" ht="39" customHeight="1">
      <c r="B13" s="36">
        <v>10</v>
      </c>
      <c r="C13" s="27" t="s">
        <v>19</v>
      </c>
      <c r="D13" s="20" t="s">
        <v>11</v>
      </c>
      <c r="E13" s="21">
        <v>20</v>
      </c>
      <c r="F13" s="10">
        <v>270</v>
      </c>
      <c r="G13" s="37">
        <f t="shared" si="0"/>
        <v>5400</v>
      </c>
      <c r="H13" s="16">
        <v>280</v>
      </c>
      <c r="I13" s="37">
        <f t="shared" si="1"/>
        <v>5600</v>
      </c>
      <c r="J13" s="37">
        <f t="shared" si="2"/>
        <v>275</v>
      </c>
      <c r="K13" s="37">
        <f t="shared" si="3"/>
        <v>5500</v>
      </c>
      <c r="L13" s="26" t="s">
        <v>23</v>
      </c>
      <c r="M13" s="27" t="s">
        <v>35</v>
      </c>
      <c r="N13" s="38" t="s">
        <v>26</v>
      </c>
    </row>
    <row r="14" spans="2:14" s="39" customFormat="1" ht="42.75" customHeight="1">
      <c r="B14" s="36">
        <v>11</v>
      </c>
      <c r="C14" s="27" t="s">
        <v>20</v>
      </c>
      <c r="D14" s="20" t="s">
        <v>11</v>
      </c>
      <c r="E14" s="21">
        <v>1</v>
      </c>
      <c r="F14" s="10">
        <v>600</v>
      </c>
      <c r="G14" s="37">
        <f t="shared" si="0"/>
        <v>600</v>
      </c>
      <c r="H14" s="16">
        <v>780</v>
      </c>
      <c r="I14" s="37">
        <f t="shared" si="1"/>
        <v>780</v>
      </c>
      <c r="J14" s="37">
        <f t="shared" si="2"/>
        <v>690</v>
      </c>
      <c r="K14" s="37">
        <f t="shared" si="3"/>
        <v>690</v>
      </c>
      <c r="L14" s="26" t="s">
        <v>23</v>
      </c>
      <c r="M14" s="27" t="s">
        <v>36</v>
      </c>
      <c r="N14" s="38" t="s">
        <v>25</v>
      </c>
    </row>
    <row r="15" spans="2:14" s="40" customFormat="1" ht="60.75" customHeight="1">
      <c r="B15" s="36">
        <v>12</v>
      </c>
      <c r="C15" s="41" t="s">
        <v>13</v>
      </c>
      <c r="D15" s="42" t="s">
        <v>12</v>
      </c>
      <c r="E15" s="43">
        <v>4</v>
      </c>
      <c r="F15" s="34">
        <v>2.2</v>
      </c>
      <c r="G15" s="44">
        <f t="shared" si="0"/>
        <v>8.8</v>
      </c>
      <c r="H15" s="33">
        <v>2.4</v>
      </c>
      <c r="I15" s="44">
        <f t="shared" si="1"/>
        <v>9.6</v>
      </c>
      <c r="J15" s="44">
        <f t="shared" si="2"/>
        <v>2.3</v>
      </c>
      <c r="K15" s="44">
        <f t="shared" si="3"/>
        <v>9.2</v>
      </c>
      <c r="L15" s="28" t="s">
        <v>23</v>
      </c>
      <c r="M15" s="41" t="s">
        <v>35</v>
      </c>
      <c r="N15" s="45" t="s">
        <v>26</v>
      </c>
    </row>
    <row r="16" spans="2:14" s="46" customFormat="1" ht="60.75" customHeight="1">
      <c r="B16" s="36">
        <v>13</v>
      </c>
      <c r="C16" s="27" t="s">
        <v>27</v>
      </c>
      <c r="D16" s="20" t="s">
        <v>12</v>
      </c>
      <c r="E16" s="21">
        <v>1</v>
      </c>
      <c r="F16" s="12">
        <v>5500</v>
      </c>
      <c r="G16" s="37">
        <f t="shared" si="0"/>
        <v>5500</v>
      </c>
      <c r="H16" s="17">
        <v>6000</v>
      </c>
      <c r="I16" s="37">
        <f t="shared" si="1"/>
        <v>6000</v>
      </c>
      <c r="J16" s="37">
        <f t="shared" si="2"/>
        <v>5750</v>
      </c>
      <c r="K16" s="37">
        <f t="shared" si="3"/>
        <v>5750</v>
      </c>
      <c r="L16" s="26" t="s">
        <v>23</v>
      </c>
      <c r="M16" s="27" t="s">
        <v>35</v>
      </c>
      <c r="N16" s="38" t="s">
        <v>24</v>
      </c>
    </row>
    <row r="17" spans="2:14" s="40" customFormat="1" ht="42" customHeight="1">
      <c r="B17" s="36">
        <v>14</v>
      </c>
      <c r="C17" s="27" t="s">
        <v>21</v>
      </c>
      <c r="D17" s="20" t="s">
        <v>11</v>
      </c>
      <c r="E17" s="21">
        <v>122</v>
      </c>
      <c r="F17" s="13">
        <v>450</v>
      </c>
      <c r="G17" s="37">
        <f t="shared" si="0"/>
        <v>54900</v>
      </c>
      <c r="H17" s="17">
        <v>550</v>
      </c>
      <c r="I17" s="37">
        <f t="shared" si="1"/>
        <v>67100</v>
      </c>
      <c r="J17" s="37">
        <f t="shared" si="2"/>
        <v>500</v>
      </c>
      <c r="K17" s="37">
        <f t="shared" si="3"/>
        <v>61000</v>
      </c>
      <c r="L17" s="26" t="s">
        <v>23</v>
      </c>
      <c r="M17" s="27" t="s">
        <v>36</v>
      </c>
      <c r="N17" s="38" t="s">
        <v>25</v>
      </c>
    </row>
    <row r="18" spans="2:14" s="40" customFormat="1" ht="47.25" customHeight="1">
      <c r="B18" s="36">
        <v>15</v>
      </c>
      <c r="C18" s="27" t="s">
        <v>22</v>
      </c>
      <c r="D18" s="20" t="s">
        <v>11</v>
      </c>
      <c r="E18" s="21">
        <v>67</v>
      </c>
      <c r="F18" s="13">
        <v>110</v>
      </c>
      <c r="G18" s="37">
        <f t="shared" si="0"/>
        <v>7370</v>
      </c>
      <c r="H18" s="17">
        <v>120</v>
      </c>
      <c r="I18" s="37">
        <f t="shared" si="1"/>
        <v>8040</v>
      </c>
      <c r="J18" s="37">
        <f t="shared" si="2"/>
        <v>115</v>
      </c>
      <c r="K18" s="37">
        <f t="shared" si="3"/>
        <v>7705</v>
      </c>
      <c r="L18" s="26" t="s">
        <v>23</v>
      </c>
      <c r="M18" s="27" t="s">
        <v>36</v>
      </c>
      <c r="N18" s="38" t="s">
        <v>25</v>
      </c>
    </row>
    <row r="19" spans="2:14" s="40" customFormat="1" ht="45.75" customHeight="1">
      <c r="B19" s="36">
        <v>16</v>
      </c>
      <c r="C19" s="27" t="s">
        <v>32</v>
      </c>
      <c r="D19" s="20" t="s">
        <v>12</v>
      </c>
      <c r="E19" s="21">
        <v>50</v>
      </c>
      <c r="F19" s="13">
        <v>6</v>
      </c>
      <c r="G19" s="37">
        <f t="shared" si="0"/>
        <v>300</v>
      </c>
      <c r="H19" s="17">
        <v>15</v>
      </c>
      <c r="I19" s="37">
        <f t="shared" si="1"/>
        <v>750</v>
      </c>
      <c r="J19" s="37">
        <f t="shared" si="2"/>
        <v>10.5</v>
      </c>
      <c r="K19" s="37">
        <f t="shared" si="3"/>
        <v>525</v>
      </c>
      <c r="L19" s="26" t="s">
        <v>23</v>
      </c>
      <c r="M19" s="27" t="s">
        <v>35</v>
      </c>
      <c r="N19" s="38" t="s">
        <v>26</v>
      </c>
    </row>
    <row r="20" spans="2:14" s="40" customFormat="1" ht="44.25" customHeight="1">
      <c r="B20" s="73">
        <v>17</v>
      </c>
      <c r="C20" s="74" t="s">
        <v>33</v>
      </c>
      <c r="D20" s="75" t="s">
        <v>12</v>
      </c>
      <c r="E20" s="76">
        <v>50</v>
      </c>
      <c r="F20" s="77">
        <v>6</v>
      </c>
      <c r="G20" s="78">
        <f t="shared" si="0"/>
        <v>300</v>
      </c>
      <c r="H20" s="79">
        <v>15</v>
      </c>
      <c r="I20" s="78">
        <f t="shared" si="1"/>
        <v>750</v>
      </c>
      <c r="J20" s="78">
        <f t="shared" si="2"/>
        <v>10.5</v>
      </c>
      <c r="K20" s="78">
        <f t="shared" si="3"/>
        <v>525</v>
      </c>
      <c r="L20" s="80" t="s">
        <v>23</v>
      </c>
      <c r="M20" s="74" t="s">
        <v>35</v>
      </c>
      <c r="N20" s="81" t="s">
        <v>26</v>
      </c>
    </row>
    <row r="21" spans="2:14" ht="48" customHeight="1">
      <c r="B21" s="82"/>
      <c r="C21" s="82"/>
      <c r="D21" s="82"/>
      <c r="E21" s="82"/>
      <c r="F21" s="47" t="s">
        <v>14</v>
      </c>
      <c r="G21" s="48">
        <f>SUM(G4:G20)</f>
        <v>268828.8</v>
      </c>
      <c r="H21" s="29"/>
      <c r="I21" s="48">
        <f>SUM(I4:I20)</f>
        <v>299929.6</v>
      </c>
      <c r="J21" s="49"/>
      <c r="K21" s="48">
        <f>SUM(K4:K20)</f>
        <v>284379.2</v>
      </c>
      <c r="L21" s="83"/>
      <c r="M21" s="82"/>
      <c r="N21" s="84"/>
    </row>
    <row r="22" spans="2:14" s="40" customFormat="1" ht="49.5" customHeight="1">
      <c r="B22" s="46"/>
      <c r="C22" s="46"/>
      <c r="D22" s="46"/>
      <c r="E22" s="46"/>
      <c r="F22" s="46"/>
      <c r="G22" s="46"/>
      <c r="H22" s="18"/>
      <c r="I22" s="46"/>
      <c r="J22" s="46"/>
      <c r="K22" s="46"/>
      <c r="L22" s="50"/>
      <c r="N22" s="51"/>
    </row>
    <row r="23" spans="2:14" s="40" customFormat="1" ht="12.75">
      <c r="B23" s="52"/>
      <c r="C23" s="52"/>
      <c r="D23" s="52"/>
      <c r="E23" s="52"/>
      <c r="F23" s="52"/>
      <c r="G23" s="52"/>
      <c r="H23" s="22"/>
      <c r="I23" s="52"/>
      <c r="J23" s="52"/>
      <c r="K23" s="52"/>
      <c r="L23" s="53"/>
      <c r="M23" s="54"/>
      <c r="N23" s="55"/>
    </row>
    <row r="24" spans="2:14" s="40" customFormat="1" ht="54.75" customHeight="1">
      <c r="B24" s="88"/>
      <c r="C24" s="88"/>
      <c r="D24" s="88"/>
      <c r="E24" s="88"/>
      <c r="F24" s="88"/>
      <c r="G24" s="56"/>
      <c r="H24" s="56"/>
      <c r="I24" s="56"/>
      <c r="J24" s="56"/>
      <c r="K24" s="57"/>
      <c r="L24" s="58"/>
      <c r="M24" s="57"/>
      <c r="N24" s="59"/>
    </row>
    <row r="25" spans="2:14" s="40" customFormat="1" ht="50.25" customHeight="1">
      <c r="B25" s="89"/>
      <c r="C25" s="89"/>
      <c r="D25" s="89"/>
      <c r="E25" s="89"/>
      <c r="F25" s="89"/>
      <c r="G25" s="60"/>
      <c r="H25" s="60"/>
      <c r="I25" s="60"/>
      <c r="J25" s="60"/>
      <c r="K25" s="61"/>
      <c r="L25" s="58"/>
      <c r="M25" s="61"/>
      <c r="N25" s="59"/>
    </row>
    <row r="26" spans="2:14" s="40" customFormat="1" ht="45" customHeight="1">
      <c r="B26" s="89"/>
      <c r="C26" s="89"/>
      <c r="D26" s="89"/>
      <c r="E26" s="89"/>
      <c r="F26" s="89"/>
      <c r="G26" s="60"/>
      <c r="H26" s="60"/>
      <c r="I26" s="60"/>
      <c r="J26" s="60"/>
      <c r="K26" s="61"/>
      <c r="L26" s="58"/>
      <c r="M26" s="61"/>
      <c r="N26" s="59"/>
    </row>
    <row r="27" spans="2:14" s="40" customFormat="1" ht="37.5" customHeight="1">
      <c r="B27" s="89"/>
      <c r="C27" s="89"/>
      <c r="D27" s="89"/>
      <c r="E27" s="89"/>
      <c r="F27" s="89"/>
      <c r="G27" s="60"/>
      <c r="H27" s="60"/>
      <c r="I27" s="60"/>
      <c r="J27" s="60"/>
      <c r="K27" s="61"/>
      <c r="L27" s="58"/>
      <c r="M27" s="61"/>
      <c r="N27" s="59"/>
    </row>
    <row r="28" spans="2:14" s="62" customFormat="1" ht="43.5" customHeight="1">
      <c r="B28" s="89"/>
      <c r="C28" s="89"/>
      <c r="D28" s="89"/>
      <c r="E28" s="89"/>
      <c r="F28" s="89"/>
      <c r="G28" s="60"/>
      <c r="H28" s="60"/>
      <c r="I28" s="60"/>
      <c r="J28" s="60"/>
      <c r="K28" s="61"/>
      <c r="L28" s="58"/>
      <c r="M28" s="61"/>
      <c r="N28" s="59"/>
    </row>
    <row r="29" spans="2:14" s="62" customFormat="1" ht="42" customHeight="1">
      <c r="B29" s="89"/>
      <c r="C29" s="89"/>
      <c r="D29" s="89"/>
      <c r="E29" s="89"/>
      <c r="F29" s="89"/>
      <c r="G29" s="60"/>
      <c r="H29" s="60"/>
      <c r="I29" s="60"/>
      <c r="J29" s="60"/>
      <c r="K29" s="61"/>
      <c r="L29" s="58"/>
      <c r="M29" s="61"/>
      <c r="N29" s="59"/>
    </row>
    <row r="30" spans="2:14" s="63" customFormat="1" ht="33" customHeight="1">
      <c r="B30" s="89"/>
      <c r="C30" s="89"/>
      <c r="D30" s="89"/>
      <c r="E30" s="89"/>
      <c r="F30" s="89"/>
      <c r="G30" s="60"/>
      <c r="H30" s="60"/>
      <c r="I30" s="60"/>
      <c r="J30" s="60"/>
      <c r="K30" s="61"/>
      <c r="L30" s="58"/>
      <c r="M30" s="61"/>
      <c r="N30" s="59"/>
    </row>
    <row r="31" spans="2:14" s="62" customFormat="1" ht="30" customHeight="1">
      <c r="B31" s="89"/>
      <c r="C31" s="89"/>
      <c r="D31" s="89"/>
      <c r="E31" s="89"/>
      <c r="F31" s="89"/>
      <c r="G31" s="60"/>
      <c r="H31" s="60"/>
      <c r="I31" s="60"/>
      <c r="J31" s="60"/>
      <c r="K31" s="61"/>
      <c r="L31" s="58"/>
      <c r="M31" s="61"/>
      <c r="N31" s="59"/>
    </row>
    <row r="32" spans="2:14" s="62" customFormat="1" ht="34.5" customHeight="1">
      <c r="B32" s="89"/>
      <c r="C32" s="89"/>
      <c r="D32" s="60"/>
      <c r="E32" s="60"/>
      <c r="F32" s="60"/>
      <c r="G32" s="60"/>
      <c r="H32" s="60"/>
      <c r="I32" s="60"/>
      <c r="J32" s="60"/>
      <c r="K32" s="61"/>
      <c r="L32" s="58"/>
      <c r="M32" s="61"/>
      <c r="N32" s="59"/>
    </row>
    <row r="33" spans="2:14" s="62" customFormat="1" ht="37.5" customHeight="1">
      <c r="B33" s="88"/>
      <c r="C33" s="88"/>
      <c r="D33" s="88"/>
      <c r="E33" s="88"/>
      <c r="F33" s="88"/>
      <c r="G33" s="88"/>
      <c r="H33" s="64"/>
      <c r="I33" s="64"/>
      <c r="J33" s="64"/>
      <c r="K33" s="65"/>
      <c r="L33" s="66"/>
      <c r="M33" s="90"/>
      <c r="N33" s="90"/>
    </row>
    <row r="34" spans="2:14" s="62" customFormat="1" ht="33" customHeight="1">
      <c r="B34" s="88"/>
      <c r="C34" s="88"/>
      <c r="D34" s="88"/>
      <c r="E34" s="88"/>
      <c r="F34" s="88"/>
      <c r="G34" s="88"/>
      <c r="H34" s="64"/>
      <c r="I34" s="64"/>
      <c r="J34" s="64"/>
      <c r="K34" s="65"/>
      <c r="L34" s="66"/>
      <c r="M34" s="90"/>
      <c r="N34" s="90"/>
    </row>
    <row r="35" spans="2:14" s="62" customFormat="1" ht="36" customHeight="1">
      <c r="B35" s="88"/>
      <c r="C35" s="88"/>
      <c r="D35" s="88"/>
      <c r="E35" s="88"/>
      <c r="F35" s="88"/>
      <c r="G35" s="88"/>
      <c r="H35" s="64"/>
      <c r="I35" s="64"/>
      <c r="J35" s="64"/>
      <c r="K35" s="65"/>
      <c r="L35" s="66"/>
      <c r="M35" s="90"/>
      <c r="N35" s="90"/>
    </row>
    <row r="36" spans="2:14" s="62" customFormat="1" ht="35.25" customHeight="1">
      <c r="B36" s="88"/>
      <c r="C36" s="88"/>
      <c r="D36" s="88"/>
      <c r="E36" s="88"/>
      <c r="F36" s="88"/>
      <c r="G36" s="88"/>
      <c r="H36" s="64"/>
      <c r="I36" s="64"/>
      <c r="J36" s="64"/>
      <c r="K36" s="65"/>
      <c r="L36" s="66"/>
      <c r="M36" s="90"/>
      <c r="N36" s="90"/>
    </row>
    <row r="37" spans="2:14" s="62" customFormat="1" ht="38.25" customHeight="1">
      <c r="B37" s="88"/>
      <c r="C37" s="88"/>
      <c r="D37" s="88"/>
      <c r="E37" s="88"/>
      <c r="F37" s="88"/>
      <c r="G37" s="88"/>
      <c r="H37" s="64"/>
      <c r="I37" s="64"/>
      <c r="J37" s="64"/>
      <c r="K37" s="64"/>
      <c r="L37" s="58"/>
      <c r="M37" s="64"/>
      <c r="N37" s="59"/>
    </row>
    <row r="38" spans="2:14" s="62" customFormat="1" ht="30" customHeight="1">
      <c r="B38" s="88"/>
      <c r="C38" s="88"/>
      <c r="D38" s="88"/>
      <c r="E38" s="88"/>
      <c r="F38" s="88"/>
      <c r="G38" s="88"/>
      <c r="H38" s="64"/>
      <c r="I38" s="64"/>
      <c r="J38" s="64"/>
      <c r="K38" s="64"/>
      <c r="L38" s="67"/>
      <c r="M38" s="64"/>
      <c r="N38" s="65"/>
    </row>
    <row r="39" spans="2:14" s="62" customFormat="1" ht="23.25">
      <c r="B39" s="68"/>
      <c r="C39" s="68"/>
      <c r="D39" s="68"/>
      <c r="E39" s="68"/>
      <c r="F39" s="68"/>
      <c r="G39" s="68"/>
      <c r="H39" s="30"/>
      <c r="I39" s="68"/>
      <c r="J39" s="68"/>
      <c r="K39" s="68"/>
      <c r="L39" s="69"/>
      <c r="M39" s="68"/>
      <c r="N39" s="70"/>
    </row>
    <row r="40" spans="8:14" s="62" customFormat="1" ht="12.75">
      <c r="H40" s="19"/>
      <c r="L40" s="71"/>
      <c r="N40" s="72"/>
    </row>
    <row r="41" spans="8:14" s="62" customFormat="1" ht="12.75">
      <c r="H41" s="19"/>
      <c r="L41" s="71"/>
      <c r="N41" s="72"/>
    </row>
    <row r="42" spans="8:14" s="62" customFormat="1" ht="12.75">
      <c r="H42" s="19"/>
      <c r="L42" s="71"/>
      <c r="N42" s="72"/>
    </row>
    <row r="43" spans="8:14" s="62" customFormat="1" ht="12.75">
      <c r="H43" s="19"/>
      <c r="L43" s="71"/>
      <c r="N43" s="72"/>
    </row>
    <row r="44" spans="8:14" s="62" customFormat="1" ht="12.75">
      <c r="H44" s="19"/>
      <c r="L44" s="71"/>
      <c r="N44" s="72"/>
    </row>
    <row r="45" spans="8:14" s="62" customFormat="1" ht="12.75">
      <c r="H45" s="19"/>
      <c r="L45" s="71"/>
      <c r="N45" s="72"/>
    </row>
    <row r="46" spans="8:14" s="62" customFormat="1" ht="12.75">
      <c r="H46" s="19"/>
      <c r="L46" s="71"/>
      <c r="N46" s="72"/>
    </row>
    <row r="47" spans="8:14" s="62" customFormat="1" ht="12.75">
      <c r="H47" s="19"/>
      <c r="L47" s="71"/>
      <c r="N47" s="72"/>
    </row>
    <row r="48" spans="8:14" s="62" customFormat="1" ht="12.75">
      <c r="H48" s="19"/>
      <c r="L48" s="71"/>
      <c r="N48" s="72"/>
    </row>
    <row r="49" spans="8:14" s="62" customFormat="1" ht="12.75">
      <c r="H49" s="19"/>
      <c r="L49" s="71"/>
      <c r="N49" s="72"/>
    </row>
    <row r="50" spans="8:14" s="62" customFormat="1" ht="12.75">
      <c r="H50" s="19"/>
      <c r="L50" s="71"/>
      <c r="N50" s="72"/>
    </row>
    <row r="51" spans="8:14" s="62" customFormat="1" ht="12.75">
      <c r="H51" s="19"/>
      <c r="L51" s="71"/>
      <c r="N51" s="72"/>
    </row>
    <row r="52" spans="8:14" s="62" customFormat="1" ht="12.75">
      <c r="H52" s="19"/>
      <c r="L52" s="71"/>
      <c r="N52" s="72"/>
    </row>
    <row r="53" spans="8:14" s="62" customFormat="1" ht="12.75">
      <c r="H53" s="19"/>
      <c r="L53" s="71"/>
      <c r="N53" s="72"/>
    </row>
    <row r="54" spans="8:14" s="62" customFormat="1" ht="12.75">
      <c r="H54" s="19"/>
      <c r="L54" s="71"/>
      <c r="N54" s="72"/>
    </row>
    <row r="55" spans="8:14" s="62" customFormat="1" ht="12.75">
      <c r="H55" s="19"/>
      <c r="L55" s="71"/>
      <c r="N55" s="72"/>
    </row>
    <row r="56" spans="8:14" s="62" customFormat="1" ht="12.75">
      <c r="H56" s="19"/>
      <c r="L56" s="71"/>
      <c r="N56" s="72"/>
    </row>
  </sheetData>
  <sheetProtection selectLockedCells="1" selectUnlockedCells="1"/>
  <autoFilter ref="A2:N22"/>
  <mergeCells count="21">
    <mergeCell ref="B37:G37"/>
    <mergeCell ref="B38:G38"/>
    <mergeCell ref="M33:N33"/>
    <mergeCell ref="B34:G34"/>
    <mergeCell ref="M34:N34"/>
    <mergeCell ref="B35:G35"/>
    <mergeCell ref="M35:N35"/>
    <mergeCell ref="B36:G36"/>
    <mergeCell ref="M36:N36"/>
    <mergeCell ref="B28:F28"/>
    <mergeCell ref="B29:F29"/>
    <mergeCell ref="B30:F30"/>
    <mergeCell ref="B31:F31"/>
    <mergeCell ref="B32:C32"/>
    <mergeCell ref="B33:G33"/>
    <mergeCell ref="B1:N1"/>
    <mergeCell ref="B3:L3"/>
    <mergeCell ref="B24:F24"/>
    <mergeCell ref="B25:F25"/>
    <mergeCell ref="B26:F26"/>
    <mergeCell ref="B27:F27"/>
  </mergeCells>
  <printOptions horizontalCentered="1"/>
  <pageMargins left="0.15748031496062992" right="0.15748031496062992" top="0.15748031496062992" bottom="0.1968503937007874" header="0.5118110236220472" footer="0.5118110236220472"/>
  <pageSetup fitToHeight="0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9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9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2021-04-02T10:57:02Z</cp:lastPrinted>
  <dcterms:created xsi:type="dcterms:W3CDTF">2021-04-08T09:11:30Z</dcterms:created>
  <dcterms:modified xsi:type="dcterms:W3CDTF">2021-04-08T09:11:30Z</dcterms:modified>
  <cp:category/>
  <cp:version/>
  <cp:contentType/>
  <cp:contentStatus/>
</cp:coreProperties>
</file>