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320" windowHeight="9525" tabRatio="956" activeTab="0"/>
  </bookViews>
  <sheets>
    <sheet name="Тендер 2021" sheetId="1" r:id="rId1"/>
  </sheets>
  <definedNames>
    <definedName name="_xlnm.Print_Area" localSheetId="0">'Тендер 2021'!$B$1:$X$23</definedName>
  </definedNames>
  <calcPr fullCalcOnLoad="1"/>
</workbook>
</file>

<file path=xl/sharedStrings.xml><?xml version="1.0" encoding="utf-8"?>
<sst xmlns="http://schemas.openxmlformats.org/spreadsheetml/2006/main" count="56" uniqueCount="39">
  <si>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</si>
  <si>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</si>
  <si>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</si>
  <si>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</si>
  <si>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</si>
  <si>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</si>
  <si>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</si>
  <si>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</si>
  <si>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</si>
  <si>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</si>
  <si>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</si>
  <si>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</si>
  <si>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</si>
  <si>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</si>
  <si>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</si>
  <si>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</si>
  <si>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</si>
  <si>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</si>
  <si>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</si>
  <si>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</si>
  <si>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Реагенти до Система детекції продуктів ПЛР в реальному часі  CFX 96:</t>
  </si>
  <si>
    <t>Набір реагентів AmpliSens® HCV-FRT PCR kit Модель: варіант FRT або аналог</t>
  </si>
  <si>
    <t>Набір реагентів AmpliSens® HBV-FRT PCR kit Модель: варiант FRT або аналог</t>
  </si>
  <si>
    <t>Набір реагентів AmpliSens® HGV-FRT PCR kit  Модель:  варiант FRT-50 F або аналог</t>
  </si>
  <si>
    <t>Набір реагентів AmpliSens® EBV / CMV / HHV6-screen-FRT PCR kit  Модель: варiант FRT-100 F або аналог</t>
  </si>
  <si>
    <t>Набір реагентів  DNA-sorb-B  nucleic acid extraction kit, Модель: варiант 100 або аналог</t>
  </si>
  <si>
    <t>Набір реагентів RIBO-sorb nucleic acid extraction kitМодель: варіант 100 або аналог</t>
  </si>
  <si>
    <t>шт</t>
  </si>
  <si>
    <t>Медико-технічне завдання на реагенти для Українського Референс-центру з клінічної лабораторної діагностики та метрології в 2021 році</t>
  </si>
  <si>
    <t>Сертифікат відповідності № UA.MD.294-20 від 07.02.2020</t>
  </si>
  <si>
    <t>Декларація про відповідність №2 від 13.03.2020</t>
  </si>
  <si>
    <t>НАЦІОНАЛЬНИЙ КЛАСИФІКАТОР УКРАЇНИ Класифікатор медичних виробів НК 024:2019</t>
  </si>
  <si>
    <t>ВІЛ-1/Вірус гепатиту C/Вірус гепатиту В нуклеїнова кислота IVD, набір, 48216 аналіз нуклеїнових кислот</t>
  </si>
  <si>
    <t>Набір для виявлення нуклеїнових 30742 кислот вірусу гепатиту С</t>
  </si>
  <si>
    <t>Вірус Epstein-Barr (EBV) нуклеїнова кислота IVD, набір, аналіз 49653 нуклеїнових кислот;  Cytomegalovirus (CMV) нуклеїнова 49711 кислота IVD, реагент; Вірус людського герпесу 6 (HHV6) нуклеїнова кислота IVD, набір, аналіз 49743 нуклеїнових кислот</t>
  </si>
  <si>
    <t>Екстракція/ізоляція нуклеїнових 52521 кислот, набір І\/0</t>
  </si>
  <si>
    <t>Код ДК 021:2015 – 33696500-0 - Лабораторні реактиви</t>
  </si>
  <si>
    <t xml:space="preserve">НАЦІОНАЛЬНИЙ КЛАСИФІКАТОР УКРАЇНИ
Єдиний закупівельний словник          ДК 021:2015  </t>
  </si>
  <si>
    <t>Набір реагенів для виявлення 30761 нуклеїнових кислот вірусу гепатиту G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</si>
</sst>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0" fillId="0" borderId="0" xfId="0" applyFont="1" applyFill="1" applyAlignment="1">
      <alignment vertical="center"/>
    </xf>
    <xf numFmtId="2" fontId="19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54" applyFont="1" applyFill="1" applyBorder="1" applyAlignment="1">
      <alignment horizontal="center" vertical="center" wrapText="1"/>
      <protection/>
    </xf>
    <xf numFmtId="1" fontId="31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24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2" fontId="31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49" applyFont="1" applyFill="1" applyAlignment="1">
      <alignment vertical="center"/>
      <protection/>
    </xf>
    <xf numFmtId="0" fontId="19" fillId="0" borderId="0" xfId="49" applyFont="1" applyFill="1" applyAlignment="1">
      <alignment horizontal="left" vertical="center"/>
      <protection/>
    </xf>
    <xf numFmtId="0" fontId="19" fillId="0" borderId="0" xfId="49" applyFont="1" applyAlignment="1">
      <alignment horizontal="left" vertical="center"/>
      <protection/>
    </xf>
    <xf numFmtId="49" fontId="19" fillId="0" borderId="0" xfId="49" applyNumberFormat="1" applyFont="1" applyFill="1" applyBorder="1" applyAlignment="1">
      <alignment horizontal="left" vertical="center" wrapText="1"/>
      <protection/>
    </xf>
    <xf numFmtId="0" fontId="19" fillId="0" borderId="0" xfId="49" applyFont="1" applyFill="1" applyBorder="1" applyAlignment="1">
      <alignment horizontal="left" vertical="center" wrapText="1"/>
      <protection/>
    </xf>
    <xf numFmtId="49" fontId="19" fillId="0" borderId="0" xfId="49" applyNumberFormat="1" applyFont="1" applyFill="1" applyBorder="1" applyAlignment="1">
      <alignment vertical="center" wrapText="1"/>
      <protection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Загальна потреба на 201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5" zoomScaleNormal="85" zoomScalePageLayoutView="0" workbookViewId="0" topLeftCell="B1">
      <selection activeCell="B14" sqref="A14:IV23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8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0.2890625" style="1" hidden="1" customWidth="1"/>
    <col min="13" max="13" width="10.421875" style="1" customWidth="1"/>
    <col min="14" max="14" width="0.71875" style="1" hidden="1" customWidth="1"/>
    <col min="15" max="15" width="0.85546875" style="1" hidden="1" customWidth="1"/>
    <col min="16" max="16" width="11.8515625" style="16" customWidth="1"/>
    <col min="17" max="17" width="10.00390625" style="1" customWidth="1"/>
    <col min="18" max="18" width="10.421875" style="15" customWidth="1"/>
    <col min="19" max="19" width="11.140625" style="1" customWidth="1"/>
    <col min="20" max="20" width="14.140625" style="16" customWidth="1"/>
    <col min="21" max="21" width="11.140625" style="1" customWidth="1"/>
    <col min="22" max="22" width="25.00390625" style="16" customWidth="1"/>
    <col min="23" max="23" width="22.8515625" style="1" customWidth="1"/>
    <col min="24" max="24" width="36.421875" style="1" customWidth="1"/>
    <col min="25" max="25" width="70.7109375" style="1" customWidth="1"/>
    <col min="26" max="16384" width="9.140625" style="1" customWidth="1"/>
  </cols>
  <sheetData>
    <row r="1" spans="2:24" ht="50.25" customHeight="1">
      <c r="B1" s="66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67"/>
      <c r="X1" s="32"/>
    </row>
    <row r="2" spans="2:24" s="2" customFormat="1" ht="113.25" customHeight="1">
      <c r="B2" s="17" t="s">
        <v>10</v>
      </c>
      <c r="C2" s="18" t="s">
        <v>11</v>
      </c>
      <c r="D2" s="19" t="s">
        <v>12</v>
      </c>
      <c r="E2" s="20" t="s">
        <v>0</v>
      </c>
      <c r="F2" s="21" t="s">
        <v>1</v>
      </c>
      <c r="G2" s="22" t="s">
        <v>2</v>
      </c>
      <c r="H2" s="23" t="s">
        <v>3</v>
      </c>
      <c r="I2" s="24" t="s">
        <v>4</v>
      </c>
      <c r="J2" s="20" t="s">
        <v>5</v>
      </c>
      <c r="K2" s="25" t="s">
        <v>6</v>
      </c>
      <c r="L2" s="25" t="s">
        <v>7</v>
      </c>
      <c r="M2" s="18" t="s">
        <v>14</v>
      </c>
      <c r="N2" s="26" t="s">
        <v>8</v>
      </c>
      <c r="O2" s="26" t="s">
        <v>9</v>
      </c>
      <c r="P2" s="18" t="s">
        <v>16</v>
      </c>
      <c r="Q2" s="27" t="s">
        <v>13</v>
      </c>
      <c r="R2" s="28" t="s">
        <v>17</v>
      </c>
      <c r="S2" s="27" t="s">
        <v>13</v>
      </c>
      <c r="T2" s="26" t="s">
        <v>18</v>
      </c>
      <c r="U2" s="27" t="s">
        <v>13</v>
      </c>
      <c r="V2" s="33" t="s">
        <v>37</v>
      </c>
      <c r="W2" s="29" t="s">
        <v>15</v>
      </c>
      <c r="X2" s="33" t="s">
        <v>31</v>
      </c>
    </row>
    <row r="3" spans="2:24" s="2" customFormat="1" ht="7.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31"/>
    </row>
    <row r="4" spans="1:23" s="7" customFormat="1" ht="27" customHeight="1">
      <c r="A4" s="3"/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4"/>
      <c r="S4" s="5"/>
      <c r="T4" s="5"/>
      <c r="U4" s="5"/>
      <c r="W4" s="6"/>
    </row>
    <row r="5" spans="2:25" s="3" customFormat="1" ht="60">
      <c r="B5" s="55">
        <v>1</v>
      </c>
      <c r="C5" s="34" t="s">
        <v>21</v>
      </c>
      <c r="D5" s="35" t="s">
        <v>27</v>
      </c>
      <c r="E5" s="36"/>
      <c r="F5" s="51"/>
      <c r="G5" s="36"/>
      <c r="H5" s="36"/>
      <c r="I5" s="36"/>
      <c r="J5" s="36"/>
      <c r="K5" s="36"/>
      <c r="L5" s="36"/>
      <c r="M5" s="36">
        <v>3</v>
      </c>
      <c r="N5" s="52"/>
      <c r="O5" s="52"/>
      <c r="P5" s="37">
        <v>9067.61</v>
      </c>
      <c r="Q5" s="38">
        <f aca="true" t="shared" si="0" ref="Q5:Q10">M5*P5</f>
        <v>27202.83</v>
      </c>
      <c r="R5" s="38">
        <v>9768.29</v>
      </c>
      <c r="S5" s="39">
        <f aca="true" t="shared" si="1" ref="S5:S10">M5*R5</f>
        <v>29304.870000000003</v>
      </c>
      <c r="T5" s="39">
        <f aca="true" t="shared" si="2" ref="T5:T10">(P5+R5)/2</f>
        <v>9417.95</v>
      </c>
      <c r="U5" s="39">
        <f aca="true" t="shared" si="3" ref="U5:U10">T5*M5</f>
        <v>28253.850000000002</v>
      </c>
      <c r="V5" s="53" t="s">
        <v>36</v>
      </c>
      <c r="W5" s="40" t="s">
        <v>29</v>
      </c>
      <c r="X5" s="41" t="s">
        <v>33</v>
      </c>
      <c r="Y5" s="7"/>
    </row>
    <row r="6" spans="2:24" s="3" customFormat="1" ht="60">
      <c r="B6" s="56">
        <v>2</v>
      </c>
      <c r="C6" s="34" t="s">
        <v>22</v>
      </c>
      <c r="D6" s="35" t="s">
        <v>27</v>
      </c>
      <c r="E6" s="36"/>
      <c r="F6" s="51"/>
      <c r="G6" s="36"/>
      <c r="H6" s="36"/>
      <c r="I6" s="36"/>
      <c r="J6" s="36"/>
      <c r="K6" s="36"/>
      <c r="L6" s="36"/>
      <c r="M6" s="36">
        <v>3</v>
      </c>
      <c r="N6" s="52"/>
      <c r="O6" s="52"/>
      <c r="P6" s="37">
        <v>5383.6</v>
      </c>
      <c r="Q6" s="38">
        <f t="shared" si="0"/>
        <v>16150.800000000001</v>
      </c>
      <c r="R6" s="38">
        <v>5799.6</v>
      </c>
      <c r="S6" s="39">
        <f t="shared" si="1"/>
        <v>17398.800000000003</v>
      </c>
      <c r="T6" s="39">
        <f t="shared" si="2"/>
        <v>5591.6</v>
      </c>
      <c r="U6" s="39">
        <f t="shared" si="3"/>
        <v>16774.800000000003</v>
      </c>
      <c r="V6" s="53" t="s">
        <v>36</v>
      </c>
      <c r="W6" s="40" t="s">
        <v>29</v>
      </c>
      <c r="X6" s="41" t="s">
        <v>32</v>
      </c>
    </row>
    <row r="7" spans="2:24" s="3" customFormat="1" ht="45">
      <c r="B7" s="55">
        <v>3</v>
      </c>
      <c r="C7" s="42" t="s">
        <v>23</v>
      </c>
      <c r="D7" s="35" t="s">
        <v>27</v>
      </c>
      <c r="E7" s="36"/>
      <c r="F7" s="51"/>
      <c r="G7" s="36"/>
      <c r="H7" s="36"/>
      <c r="I7" s="36"/>
      <c r="J7" s="36"/>
      <c r="K7" s="36"/>
      <c r="L7" s="36"/>
      <c r="M7" s="36">
        <v>8</v>
      </c>
      <c r="N7" s="52"/>
      <c r="O7" s="52"/>
      <c r="P7" s="37">
        <v>11061.45</v>
      </c>
      <c r="Q7" s="38">
        <f t="shared" si="0"/>
        <v>88491.6</v>
      </c>
      <c r="R7" s="37">
        <v>11916.19</v>
      </c>
      <c r="S7" s="39">
        <f t="shared" si="1"/>
        <v>95329.52</v>
      </c>
      <c r="T7" s="39">
        <f t="shared" si="2"/>
        <v>11488.82</v>
      </c>
      <c r="U7" s="39">
        <f t="shared" si="3"/>
        <v>91910.56</v>
      </c>
      <c r="V7" s="53" t="s">
        <v>36</v>
      </c>
      <c r="W7" s="42" t="s">
        <v>30</v>
      </c>
      <c r="X7" s="41" t="s">
        <v>38</v>
      </c>
    </row>
    <row r="8" spans="2:24" s="3" customFormat="1" ht="105">
      <c r="B8" s="56">
        <v>4</v>
      </c>
      <c r="C8" s="34" t="s">
        <v>24</v>
      </c>
      <c r="D8" s="35" t="s">
        <v>27</v>
      </c>
      <c r="E8" s="36"/>
      <c r="F8" s="51"/>
      <c r="G8" s="36"/>
      <c r="H8" s="36"/>
      <c r="I8" s="36"/>
      <c r="J8" s="36"/>
      <c r="K8" s="36"/>
      <c r="L8" s="36"/>
      <c r="M8" s="36">
        <v>12</v>
      </c>
      <c r="N8" s="52"/>
      <c r="O8" s="52"/>
      <c r="P8" s="37">
        <v>16602.76</v>
      </c>
      <c r="Q8" s="38">
        <f t="shared" si="0"/>
        <v>199233.12</v>
      </c>
      <c r="R8" s="38">
        <v>17885.7</v>
      </c>
      <c r="S8" s="39">
        <f t="shared" si="1"/>
        <v>214628.40000000002</v>
      </c>
      <c r="T8" s="39">
        <f t="shared" si="2"/>
        <v>17244.23</v>
      </c>
      <c r="U8" s="39">
        <f t="shared" si="3"/>
        <v>206930.76</v>
      </c>
      <c r="V8" s="53" t="s">
        <v>36</v>
      </c>
      <c r="W8" s="40" t="s">
        <v>29</v>
      </c>
      <c r="X8" s="41" t="s">
        <v>34</v>
      </c>
    </row>
    <row r="9" spans="2:24" s="3" customFormat="1" ht="45">
      <c r="B9" s="55">
        <v>5</v>
      </c>
      <c r="C9" s="42" t="s">
        <v>25</v>
      </c>
      <c r="D9" s="35" t="s">
        <v>27</v>
      </c>
      <c r="E9" s="36"/>
      <c r="F9" s="51"/>
      <c r="G9" s="36"/>
      <c r="H9" s="36"/>
      <c r="I9" s="36"/>
      <c r="J9" s="36"/>
      <c r="K9" s="36"/>
      <c r="L9" s="36"/>
      <c r="M9" s="43">
        <v>12</v>
      </c>
      <c r="N9" s="52"/>
      <c r="O9" s="52"/>
      <c r="P9" s="37">
        <v>3090.6</v>
      </c>
      <c r="Q9" s="38">
        <f t="shared" si="0"/>
        <v>37087.2</v>
      </c>
      <c r="R9" s="37">
        <v>3329.42</v>
      </c>
      <c r="S9" s="39">
        <f t="shared" si="1"/>
        <v>39953.04</v>
      </c>
      <c r="T9" s="39">
        <f t="shared" si="2"/>
        <v>3210.01</v>
      </c>
      <c r="U9" s="39">
        <f t="shared" si="3"/>
        <v>38520.12</v>
      </c>
      <c r="V9" s="53" t="s">
        <v>36</v>
      </c>
      <c r="W9" s="42" t="s">
        <v>30</v>
      </c>
      <c r="X9" s="41" t="s">
        <v>35</v>
      </c>
    </row>
    <row r="10" spans="2:24" s="3" customFormat="1" ht="60">
      <c r="B10" s="56">
        <v>6</v>
      </c>
      <c r="C10" s="40" t="s">
        <v>26</v>
      </c>
      <c r="D10" s="35" t="s">
        <v>27</v>
      </c>
      <c r="E10" s="36"/>
      <c r="F10" s="51">
        <v>1</v>
      </c>
      <c r="G10" s="36"/>
      <c r="H10" s="36"/>
      <c r="I10" s="36"/>
      <c r="J10" s="36"/>
      <c r="K10" s="36"/>
      <c r="L10" s="36"/>
      <c r="M10" s="36">
        <v>3</v>
      </c>
      <c r="N10" s="52"/>
      <c r="O10" s="52"/>
      <c r="P10" s="37">
        <v>3483.33</v>
      </c>
      <c r="Q10" s="38">
        <f t="shared" si="0"/>
        <v>10449.99</v>
      </c>
      <c r="R10" s="38">
        <v>3752.49</v>
      </c>
      <c r="S10" s="39">
        <f t="shared" si="1"/>
        <v>11257.47</v>
      </c>
      <c r="T10" s="39">
        <f t="shared" si="2"/>
        <v>3617.91</v>
      </c>
      <c r="U10" s="39">
        <f t="shared" si="3"/>
        <v>10853.73</v>
      </c>
      <c r="V10" s="53" t="s">
        <v>36</v>
      </c>
      <c r="W10" s="40" t="s">
        <v>29</v>
      </c>
      <c r="X10" s="41" t="s">
        <v>35</v>
      </c>
    </row>
    <row r="11" spans="2:24" s="8" customFormat="1" ht="15.75">
      <c r="B11" s="44"/>
      <c r="C11" s="45"/>
      <c r="D11" s="71" t="s">
        <v>19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46">
        <f>SUM(Q5:Q10)</f>
        <v>378615.54</v>
      </c>
      <c r="R11" s="47"/>
      <c r="S11" s="46">
        <f>SUM(S5:S10)</f>
        <v>407872.1</v>
      </c>
      <c r="T11" s="48"/>
      <c r="U11" s="46">
        <f>SUM(U5:U10)</f>
        <v>393243.82</v>
      </c>
      <c r="V11" s="48"/>
      <c r="W11" s="49"/>
      <c r="X11" s="50"/>
    </row>
    <row r="12" spans="2:23" s="8" customFormat="1" ht="15.75"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30"/>
      <c r="R12" s="13"/>
      <c r="S12" s="30"/>
      <c r="T12" s="12"/>
      <c r="U12" s="30"/>
      <c r="V12" s="12"/>
      <c r="W12" s="14"/>
    </row>
    <row r="13" spans="2:24" s="8" customFormat="1" ht="8.25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2:24" ht="44.25" customHeight="1">
      <c r="B14" s="54"/>
      <c r="C14" s="64"/>
      <c r="D14" s="6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60"/>
      <c r="X14" s="54"/>
    </row>
    <row r="15" spans="2:24" ht="54" customHeight="1">
      <c r="B15" s="54"/>
      <c r="C15" s="65"/>
      <c r="D15" s="65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61"/>
      <c r="X15" s="54"/>
    </row>
    <row r="16" spans="2:24" ht="37.5" customHeight="1">
      <c r="B16" s="54"/>
      <c r="C16" s="63"/>
      <c r="D16" s="63"/>
      <c r="E16" s="54"/>
      <c r="F16" s="54"/>
      <c r="G16" s="54"/>
      <c r="H16" s="54"/>
      <c r="I16" s="54"/>
      <c r="J16" s="54"/>
      <c r="K16" s="54"/>
      <c r="L16" s="54"/>
      <c r="M16" s="54"/>
      <c r="N16" s="2"/>
      <c r="O16" s="2"/>
      <c r="P16" s="57"/>
      <c r="Q16" s="2"/>
      <c r="R16" s="58"/>
      <c r="S16" s="2"/>
      <c r="T16" s="57"/>
      <c r="U16" s="59"/>
      <c r="V16" s="59"/>
      <c r="W16" s="61"/>
      <c r="X16" s="2"/>
    </row>
    <row r="17" spans="2:24" ht="39.75" customHeight="1">
      <c r="B17" s="2"/>
      <c r="C17" s="63"/>
      <c r="D17" s="6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7"/>
      <c r="Q17" s="2"/>
      <c r="R17" s="58"/>
      <c r="S17" s="2"/>
      <c r="T17" s="57"/>
      <c r="U17" s="2"/>
      <c r="V17" s="57"/>
      <c r="W17" s="61"/>
      <c r="X17" s="2"/>
    </row>
    <row r="18" spans="2:24" ht="51" customHeight="1">
      <c r="B18" s="2"/>
      <c r="C18" s="63"/>
      <c r="D18" s="6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7"/>
      <c r="Q18" s="2"/>
      <c r="R18" s="58"/>
      <c r="S18" s="2"/>
      <c r="T18" s="57"/>
      <c r="U18" s="2"/>
      <c r="V18" s="57"/>
      <c r="W18" s="61"/>
      <c r="X18" s="2"/>
    </row>
    <row r="19" spans="2:24" ht="31.5" customHeight="1">
      <c r="B19" s="2"/>
      <c r="C19" s="63"/>
      <c r="D19" s="6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7"/>
      <c r="Q19" s="2"/>
      <c r="R19" s="58"/>
      <c r="S19" s="2"/>
      <c r="T19" s="57"/>
      <c r="U19" s="2"/>
      <c r="V19" s="57"/>
      <c r="W19" s="61"/>
      <c r="X19" s="2"/>
    </row>
    <row r="20" spans="2:24" ht="24.75" customHeight="1">
      <c r="B20" s="2"/>
      <c r="C20" s="63"/>
      <c r="D20" s="6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57"/>
      <c r="Q20" s="2"/>
      <c r="R20" s="58"/>
      <c r="S20" s="2"/>
      <c r="T20" s="57"/>
      <c r="U20" s="2"/>
      <c r="V20" s="57"/>
      <c r="W20" s="61"/>
      <c r="X20" s="2"/>
    </row>
    <row r="21" spans="2:24" ht="29.25" customHeight="1">
      <c r="B21" s="2"/>
      <c r="C21" s="63"/>
      <c r="D21" s="6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7"/>
      <c r="Q21" s="2"/>
      <c r="R21" s="58"/>
      <c r="S21" s="2"/>
      <c r="T21" s="57"/>
      <c r="U21" s="2"/>
      <c r="V21" s="57"/>
      <c r="W21" s="61"/>
      <c r="X21" s="2"/>
    </row>
    <row r="22" spans="2:24" ht="24.75" customHeight="1">
      <c r="B22" s="2"/>
      <c r="C22" s="63"/>
      <c r="D22" s="6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57"/>
      <c r="Q22" s="2"/>
      <c r="R22" s="58"/>
      <c r="S22" s="2"/>
      <c r="T22" s="57"/>
      <c r="U22" s="2"/>
      <c r="V22" s="57"/>
      <c r="W22" s="61"/>
      <c r="X22" s="2"/>
    </row>
    <row r="23" spans="2:24" ht="26.25" customHeight="1">
      <c r="B23" s="2"/>
      <c r="C23" s="63"/>
      <c r="D23" s="6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57"/>
      <c r="Q23" s="2"/>
      <c r="R23" s="58"/>
      <c r="S23" s="2"/>
      <c r="T23" s="57"/>
      <c r="U23" s="2"/>
      <c r="V23" s="57"/>
      <c r="W23" s="62"/>
      <c r="X23" s="2"/>
    </row>
    <row r="24" spans="2:24" ht="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57"/>
      <c r="Q24" s="2"/>
      <c r="R24" s="58"/>
      <c r="S24" s="2"/>
      <c r="T24" s="57"/>
      <c r="U24" s="2"/>
      <c r="V24" s="57"/>
      <c r="W24" s="2"/>
      <c r="X24" s="2"/>
    </row>
    <row r="25" spans="2:24" ht="1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57"/>
      <c r="Q25" s="2"/>
      <c r="R25" s="58"/>
      <c r="S25" s="2"/>
      <c r="T25" s="57"/>
      <c r="U25" s="2"/>
      <c r="V25" s="57"/>
      <c r="W25" s="2"/>
      <c r="X25" s="2"/>
    </row>
    <row r="26" spans="2:24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57"/>
      <c r="Q26" s="2"/>
      <c r="R26" s="58"/>
      <c r="S26" s="2"/>
      <c r="T26" s="57"/>
      <c r="U26" s="2"/>
      <c r="V26" s="57"/>
      <c r="W26" s="2"/>
      <c r="X26" s="2"/>
    </row>
    <row r="27" spans="2:24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57"/>
      <c r="Q27" s="2"/>
      <c r="R27" s="58"/>
      <c r="S27" s="2"/>
      <c r="T27" s="57"/>
      <c r="U27" s="2"/>
      <c r="V27" s="57"/>
      <c r="W27" s="2"/>
      <c r="X27" s="2"/>
    </row>
  </sheetData>
  <sheetProtection/>
  <mergeCells count="14">
    <mergeCell ref="B1:W1"/>
    <mergeCell ref="B3:W3"/>
    <mergeCell ref="B4:Q4"/>
    <mergeCell ref="D11:P11"/>
    <mergeCell ref="C20:D20"/>
    <mergeCell ref="C21:D21"/>
    <mergeCell ref="C22:D22"/>
    <mergeCell ref="C23:D23"/>
    <mergeCell ref="C18:D18"/>
    <mergeCell ref="C14:D14"/>
    <mergeCell ref="C16:D16"/>
    <mergeCell ref="C17:D17"/>
    <mergeCell ref="C19:D19"/>
    <mergeCell ref="C15:D15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2021-07-27T12:19:31Z</cp:lastPrinted>
  <dcterms:created xsi:type="dcterms:W3CDTF">1996-10-08T23:32:33Z</dcterms:created>
  <dcterms:modified xsi:type="dcterms:W3CDTF">2021-08-03T11:34:43Z</dcterms:modified>
  <cp:category/>
  <cp:version/>
  <cp:contentType/>
  <cp:contentStatus/>
</cp:coreProperties>
</file>