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1840" windowHeight="13140"/>
  </bookViews>
  <sheets>
    <sheet name="реактиви"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2"/>
  <c r="J6"/>
  <c r="J7"/>
  <c r="J8"/>
  <c r="J9"/>
  <c r="J10"/>
  <c r="J11"/>
  <c r="J5"/>
  <c r="I6"/>
  <c r="I7"/>
  <c r="I8"/>
  <c r="I9"/>
  <c r="I10"/>
  <c r="I11"/>
  <c r="H12"/>
  <c r="H6"/>
  <c r="H7"/>
  <c r="H8"/>
  <c r="H9"/>
  <c r="H10"/>
  <c r="H11"/>
  <c r="F6"/>
  <c r="F7"/>
  <c r="F8"/>
  <c r="F9"/>
  <c r="F10"/>
  <c r="F11"/>
  <c r="F5"/>
  <c r="H5"/>
  <c r="F12" l="1"/>
  <c r="I5"/>
</calcChain>
</file>

<file path=xl/sharedStrings.xml><?xml version="1.0" encoding="utf-8"?>
<sst xmlns="http://schemas.openxmlformats.org/spreadsheetml/2006/main" count="36" uniqueCount="29">
  <si>
    <t>Середня ціна</t>
  </si>
  <si>
    <t>№ п/п</t>
  </si>
  <si>
    <t>Назва реагенту</t>
  </si>
  <si>
    <t>Модифікація</t>
  </si>
  <si>
    <t>кіл-ть</t>
  </si>
  <si>
    <t>Коди НК</t>
  </si>
  <si>
    <t>Ціна за од 2</t>
  </si>
  <si>
    <t>Сума 2</t>
  </si>
  <si>
    <t>Середня сума</t>
  </si>
  <si>
    <t>Загалом</t>
  </si>
  <si>
    <t>паков</t>
  </si>
  <si>
    <t>шт</t>
  </si>
  <si>
    <t>Ціна за од 1</t>
  </si>
  <si>
    <t>Сума 1</t>
  </si>
  <si>
    <t>Буферний промивання та розчин ІВД, автоматичні / напівавтоматичні системи</t>
  </si>
  <si>
    <t>Числені СD-клітинні маркери ІВД, калібратор</t>
  </si>
  <si>
    <t>Засіб очищення приладу / аналізатора ІВД</t>
  </si>
  <si>
    <t>Числені CD-клітинні маркери ІВД, антитіла</t>
  </si>
  <si>
    <t>--"--</t>
  </si>
  <si>
    <t xml:space="preserve"> Кон"юговане антитіло  IOTest CD16-PE  (моноклональні антитіла, 100 тестів)</t>
  </si>
  <si>
    <t>Cyto-Stat тетраХРОМ CD45-FITC/CD4-RD1/CD8-ECD/CD3-PC5 (моноклональні антитіла, 50 тестів)</t>
  </si>
  <si>
    <t>CYTO-STAT тетраCHROME CD45-FITC та CD56-RD1 та CD19-ECD та CD3-PC5 (моноклональні антитіла, 50 тестів)</t>
  </si>
  <si>
    <t>CytoFLEX флюоросфери (2 мл)</t>
  </si>
  <si>
    <t>IO Тест кон’юговане антитіло Anti-HLA-DR-PC7 (моноклональні антитіла, 50 тестів)</t>
  </si>
  <si>
    <t>КОНТРАД 70</t>
  </si>
  <si>
    <t>Обжимна рідина DxFLEX (10 літрів)</t>
  </si>
  <si>
    <t xml:space="preserve">ІНФОРМАЦІЯ  </t>
  </si>
  <si>
    <t xml:space="preserve">                                                                                                                                                                                                                                                                                                      </t>
  </si>
  <si>
    <t xml:space="preserve"> про необхідні технічні, якісні та кількісні характеристики предмету закупівлі медичних виробів за кошти державного бюджету 2021 року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та медичних виробів для лікування дітей, хворих на онкологічні та онкогематологічні захворювання» лікарські засоби різні - код ДК 021:2015: 33690000-3 – Продукція медичного призначення (генетичні дослідження)</t>
  </si>
</sst>
</file>

<file path=xl/styles.xml><?xml version="1.0" encoding="utf-8"?>
<styleSheet xmlns="http://schemas.openxmlformats.org/spreadsheetml/2006/main">
  <numFmts count="1">
    <numFmt numFmtId="164" formatCode="#,##0.00_₴"/>
  </numFmts>
  <fonts count="11">
    <font>
      <sz val="11"/>
      <color theme="1"/>
      <name val="Calibri"/>
      <family val="2"/>
      <scheme val="minor"/>
    </font>
    <font>
      <sz val="11"/>
      <color theme="1"/>
      <name val="Times New Roman"/>
      <family val="1"/>
      <charset val="204"/>
    </font>
    <font>
      <b/>
      <sz val="11"/>
      <color theme="1"/>
      <name val="Times New Roman"/>
      <family val="1"/>
      <charset val="204"/>
    </font>
    <font>
      <sz val="10"/>
      <color theme="1"/>
      <name val="Times New Roman"/>
      <family val="1"/>
      <charset val="204"/>
    </font>
    <font>
      <sz val="8"/>
      <name val="Arial"/>
      <family val="2"/>
    </font>
    <font>
      <b/>
      <sz val="12"/>
      <name val="Calibri"/>
      <family val="2"/>
      <charset val="204"/>
      <scheme val="minor"/>
    </font>
    <font>
      <sz val="12"/>
      <name val="Calibri"/>
      <family val="2"/>
      <charset val="204"/>
      <scheme val="minor"/>
    </font>
    <font>
      <sz val="14"/>
      <color theme="1"/>
      <name val="Times New Roman"/>
      <family val="1"/>
      <charset val="204"/>
    </font>
    <font>
      <sz val="14"/>
      <color theme="1"/>
      <name val="Calibri"/>
      <family val="2"/>
      <scheme val="minor"/>
    </font>
    <font>
      <sz val="12"/>
      <color theme="1"/>
      <name val="Times New Roman"/>
      <family val="1"/>
      <charset val="204"/>
    </font>
    <font>
      <sz val="12"/>
      <color theme="1"/>
      <name val="Arial"/>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46">
    <xf numFmtId="0" fontId="0" fillId="0" borderId="0" xfId="0"/>
    <xf numFmtId="0" fontId="1" fillId="0" borderId="0" xfId="0" applyFont="1"/>
    <xf numFmtId="0" fontId="1" fillId="0" borderId="0" xfId="0" applyFont="1" applyAlignment="1">
      <alignment vertical="center" wrapText="1"/>
    </xf>
    <xf numFmtId="0" fontId="1" fillId="0" borderId="0" xfId="0" applyFont="1" applyBorder="1" applyAlignment="1">
      <alignment horizontal="center" vertical="center" wrapText="1"/>
    </xf>
    <xf numFmtId="0" fontId="2" fillId="0" borderId="1" xfId="0" applyFont="1" applyBorder="1" applyAlignment="1">
      <alignment wrapText="1"/>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Border="1" applyAlignment="1">
      <alignment horizontal="center" vertical="center"/>
    </xf>
    <xf numFmtId="164" fontId="1"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1" fontId="6" fillId="0" borderId="1" xfId="1" applyNumberFormat="1" applyFont="1" applyBorder="1" applyAlignment="1">
      <alignment horizontal="center" vertical="center" wrapText="1"/>
    </xf>
    <xf numFmtId="0" fontId="6" fillId="0" borderId="1" xfId="1" applyFont="1" applyBorder="1" applyAlignment="1">
      <alignment horizontal="center" vertical="center"/>
    </xf>
    <xf numFmtId="1" fontId="6" fillId="0" borderId="1" xfId="1" applyNumberFormat="1" applyFont="1" applyBorder="1" applyAlignment="1">
      <alignment horizontal="center" vertical="center"/>
    </xf>
    <xf numFmtId="4" fontId="6" fillId="0" borderId="1" xfId="1" applyNumberFormat="1"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xf numFmtId="0" fontId="7" fillId="0" borderId="0" xfId="0" applyFont="1" applyBorder="1" applyAlignment="1">
      <alignment horizontal="left" vertical="center" wrapText="1"/>
    </xf>
    <xf numFmtId="0" fontId="7" fillId="0" borderId="0" xfId="0" applyFont="1" applyAlignment="1">
      <alignment horizontal="left"/>
    </xf>
    <xf numFmtId="0" fontId="8" fillId="0" borderId="0" xfId="0" applyFont="1" applyAlignment="1">
      <alignment horizontal="center" vertical="center" wrapText="1"/>
    </xf>
    <xf numFmtId="0" fontId="10" fillId="0" borderId="1" xfId="0" applyFont="1" applyBorder="1" applyAlignment="1">
      <alignment vertical="top" wrapText="1"/>
    </xf>
    <xf numFmtId="0" fontId="10" fillId="0" borderId="1" xfId="0" quotePrefix="1" applyFont="1" applyBorder="1" applyAlignment="1">
      <alignment horizontal="center" vertical="top" wrapText="1"/>
    </xf>
    <xf numFmtId="164" fontId="9"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Alignment="1">
      <alignment horizontal="left"/>
    </xf>
    <xf numFmtId="0" fontId="9" fillId="0" borderId="0" xfId="0" applyFont="1" applyAlignment="1">
      <alignment horizontal="left" vertical="center" wrapText="1"/>
    </xf>
    <xf numFmtId="0" fontId="9" fillId="0" borderId="0" xfId="0" applyFont="1"/>
    <xf numFmtId="0" fontId="6" fillId="0" borderId="1" xfId="1" applyFont="1" applyBorder="1" applyAlignment="1">
      <alignment horizontal="left" vertical="center" wrapText="1"/>
    </xf>
    <xf numFmtId="0" fontId="2" fillId="0" borderId="0" xfId="0" applyFont="1" applyAlignment="1">
      <alignment vertical="top" wrapText="1"/>
    </xf>
    <xf numFmtId="0" fontId="2" fillId="0" borderId="2" xfId="0" applyFont="1" applyBorder="1" applyAlignment="1">
      <alignment vertical="top" wrapText="1"/>
    </xf>
    <xf numFmtId="0" fontId="2" fillId="0" borderId="0" xfId="0" applyFont="1" applyAlignment="1">
      <alignment vertical="center"/>
    </xf>
    <xf numFmtId="0" fontId="1" fillId="0" borderId="0" xfId="0" applyFont="1" applyAlignment="1">
      <alignment horizontal="center" vertical="center" wrapText="1"/>
    </xf>
    <xf numFmtId="0" fontId="7" fillId="0" borderId="0" xfId="0" applyFont="1" applyAlignment="1">
      <alignment horizontal="left"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7" fillId="0" borderId="0" xfId="0" applyFont="1" applyAlignment="1">
      <alignment horizontal="left" vertical="top" wrapText="1"/>
    </xf>
    <xf numFmtId="0" fontId="5" fillId="0" borderId="1" xfId="0" applyFont="1" applyBorder="1" applyAlignment="1">
      <alignment horizontal="center" vertical="center" wrapText="1"/>
    </xf>
  </cellXfs>
  <cellStyles count="2">
    <cellStyle name="Обычный" xfId="0" builtinId="0"/>
    <cellStyle name="Обычный_Лист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32"/>
  <sheetViews>
    <sheetView tabSelected="1" zoomScale="80" zoomScaleNormal="80" workbookViewId="0">
      <selection activeCell="A14" sqref="A14:XFD30"/>
    </sheetView>
  </sheetViews>
  <sheetFormatPr defaultRowHeight="15.75"/>
  <cols>
    <col min="1" max="1" width="5.85546875" style="2" customWidth="1"/>
    <col min="2" max="2" width="61.85546875" style="2" customWidth="1"/>
    <col min="3" max="3" width="16.28515625" style="2" customWidth="1"/>
    <col min="4" max="4" width="10.42578125" style="2" customWidth="1"/>
    <col min="5" max="5" width="12.28515625" style="2" customWidth="1"/>
    <col min="6" max="6" width="12.85546875" style="7" customWidth="1"/>
    <col min="7" max="7" width="12" style="7" customWidth="1"/>
    <col min="8" max="8" width="11.85546875" style="7" customWidth="1"/>
    <col min="9" max="9" width="12.5703125" style="7" customWidth="1"/>
    <col min="10" max="10" width="12.28515625" style="7" customWidth="1"/>
    <col min="11" max="11" width="10.140625" style="3" customWidth="1"/>
    <col min="12" max="12" width="28.28515625" style="29" customWidth="1"/>
    <col min="13" max="16384" width="9.140625" style="1"/>
  </cols>
  <sheetData>
    <row r="1" spans="1:12" ht="15.75" customHeight="1">
      <c r="A1" s="35" t="s">
        <v>27</v>
      </c>
      <c r="B1" s="35"/>
      <c r="C1" s="35"/>
      <c r="D1" s="37" t="s">
        <v>26</v>
      </c>
      <c r="E1" s="35"/>
      <c r="F1" s="35"/>
      <c r="G1" s="35"/>
      <c r="H1" s="35"/>
      <c r="I1" s="35"/>
      <c r="J1" s="35"/>
      <c r="K1" s="35"/>
      <c r="L1" s="35"/>
    </row>
    <row r="2" spans="1:12" ht="15.75" customHeight="1">
      <c r="A2" s="35"/>
      <c r="B2" s="42" t="s">
        <v>28</v>
      </c>
      <c r="C2" s="42"/>
      <c r="D2" s="42"/>
      <c r="E2" s="42"/>
      <c r="F2" s="42"/>
      <c r="G2" s="42"/>
      <c r="H2" s="42"/>
      <c r="I2" s="42"/>
      <c r="J2" s="42"/>
      <c r="K2" s="42"/>
      <c r="L2" s="42"/>
    </row>
    <row r="3" spans="1:12" ht="30" customHeight="1">
      <c r="A3" s="36"/>
      <c r="B3" s="43"/>
      <c r="C3" s="43"/>
      <c r="D3" s="43"/>
      <c r="E3" s="43"/>
      <c r="F3" s="43"/>
      <c r="G3" s="43"/>
      <c r="H3" s="43"/>
      <c r="I3" s="43"/>
      <c r="J3" s="43"/>
      <c r="K3" s="43"/>
      <c r="L3" s="43"/>
    </row>
    <row r="4" spans="1:12" s="2" customFormat="1" ht="31.5">
      <c r="A4" s="12" t="s">
        <v>1</v>
      </c>
      <c r="B4" s="12" t="s">
        <v>2</v>
      </c>
      <c r="C4" s="12" t="s">
        <v>3</v>
      </c>
      <c r="D4" s="12" t="s">
        <v>4</v>
      </c>
      <c r="E4" s="12" t="s">
        <v>12</v>
      </c>
      <c r="F4" s="12" t="s">
        <v>13</v>
      </c>
      <c r="G4" s="12" t="s">
        <v>6</v>
      </c>
      <c r="H4" s="12" t="s">
        <v>7</v>
      </c>
      <c r="I4" s="12" t="s">
        <v>0</v>
      </c>
      <c r="J4" s="12" t="s">
        <v>8</v>
      </c>
      <c r="K4" s="45" t="s">
        <v>5</v>
      </c>
      <c r="L4" s="45"/>
    </row>
    <row r="5" spans="1:12" s="6" customFormat="1" ht="63" customHeight="1">
      <c r="A5" s="13">
        <v>1</v>
      </c>
      <c r="B5" s="34" t="s">
        <v>25</v>
      </c>
      <c r="C5" s="16" t="s">
        <v>10</v>
      </c>
      <c r="D5" s="17">
        <v>10</v>
      </c>
      <c r="E5" s="18">
        <v>1500</v>
      </c>
      <c r="F5" s="18">
        <f>E5*D5</f>
        <v>15000</v>
      </c>
      <c r="G5" s="18">
        <v>1444.5</v>
      </c>
      <c r="H5" s="18">
        <f>G5*D5</f>
        <v>14445</v>
      </c>
      <c r="I5" s="14">
        <f>(E5+G5)/2</f>
        <v>1472.25</v>
      </c>
      <c r="J5" s="14">
        <f>I5*D5</f>
        <v>14722.5</v>
      </c>
      <c r="K5" s="15">
        <v>58236</v>
      </c>
      <c r="L5" s="26" t="s">
        <v>14</v>
      </c>
    </row>
    <row r="6" spans="1:12" s="6" customFormat="1" ht="30">
      <c r="A6" s="13">
        <v>2</v>
      </c>
      <c r="B6" s="34" t="s">
        <v>24</v>
      </c>
      <c r="C6" s="16" t="s">
        <v>11</v>
      </c>
      <c r="D6" s="17">
        <v>1</v>
      </c>
      <c r="E6" s="18">
        <v>2990</v>
      </c>
      <c r="F6" s="18">
        <f t="shared" ref="F6:F11" si="0">E6*D6</f>
        <v>2990</v>
      </c>
      <c r="G6" s="18">
        <v>2782</v>
      </c>
      <c r="H6" s="18">
        <f t="shared" ref="H6:H11" si="1">G6*D6</f>
        <v>2782</v>
      </c>
      <c r="I6" s="14">
        <f t="shared" ref="I6:I11" si="2">(E6+G6)/2</f>
        <v>2886</v>
      </c>
      <c r="J6" s="14">
        <f t="shared" ref="J6:J11" si="3">I6*D6</f>
        <v>2886</v>
      </c>
      <c r="K6" s="15">
        <v>63377</v>
      </c>
      <c r="L6" s="26" t="s">
        <v>16</v>
      </c>
    </row>
    <row r="7" spans="1:12" s="6" customFormat="1" ht="31.5">
      <c r="A7" s="13">
        <v>3</v>
      </c>
      <c r="B7" s="34" t="s">
        <v>21</v>
      </c>
      <c r="C7" s="16" t="s">
        <v>11</v>
      </c>
      <c r="D7" s="17">
        <v>1</v>
      </c>
      <c r="E7" s="18">
        <v>15800</v>
      </c>
      <c r="F7" s="18">
        <f t="shared" si="0"/>
        <v>15800</v>
      </c>
      <c r="G7" s="18">
        <v>15802.83</v>
      </c>
      <c r="H7" s="18">
        <f t="shared" si="1"/>
        <v>15802.83</v>
      </c>
      <c r="I7" s="14">
        <f t="shared" si="2"/>
        <v>15801.415000000001</v>
      </c>
      <c r="J7" s="14">
        <f t="shared" si="3"/>
        <v>15801.415000000001</v>
      </c>
      <c r="K7" s="13">
        <v>56917</v>
      </c>
      <c r="L7" s="26" t="s">
        <v>17</v>
      </c>
    </row>
    <row r="8" spans="1:12" s="6" customFormat="1" ht="31.5">
      <c r="A8" s="13">
        <v>4</v>
      </c>
      <c r="B8" s="34" t="s">
        <v>19</v>
      </c>
      <c r="C8" s="16" t="s">
        <v>11</v>
      </c>
      <c r="D8" s="17">
        <v>1</v>
      </c>
      <c r="E8" s="18">
        <v>11300</v>
      </c>
      <c r="F8" s="18">
        <f t="shared" si="0"/>
        <v>11300</v>
      </c>
      <c r="G8" s="18">
        <v>10974.19</v>
      </c>
      <c r="H8" s="18">
        <f t="shared" si="1"/>
        <v>10974.19</v>
      </c>
      <c r="I8" s="14">
        <f t="shared" si="2"/>
        <v>11137.095000000001</v>
      </c>
      <c r="J8" s="14">
        <f t="shared" si="3"/>
        <v>11137.095000000001</v>
      </c>
      <c r="K8" s="13">
        <v>56917</v>
      </c>
      <c r="L8" s="27" t="s">
        <v>18</v>
      </c>
    </row>
    <row r="9" spans="1:12" s="6" customFormat="1" ht="31.5">
      <c r="A9" s="13">
        <v>5</v>
      </c>
      <c r="B9" s="34" t="s">
        <v>20</v>
      </c>
      <c r="C9" s="16" t="s">
        <v>11</v>
      </c>
      <c r="D9" s="17">
        <v>1</v>
      </c>
      <c r="E9" s="18">
        <v>15000</v>
      </c>
      <c r="F9" s="18">
        <f t="shared" si="0"/>
        <v>15000</v>
      </c>
      <c r="G9" s="18">
        <v>14632.25</v>
      </c>
      <c r="H9" s="18">
        <f t="shared" si="1"/>
        <v>14632.25</v>
      </c>
      <c r="I9" s="14">
        <f t="shared" si="2"/>
        <v>14816.125</v>
      </c>
      <c r="J9" s="14">
        <f t="shared" si="3"/>
        <v>14816.125</v>
      </c>
      <c r="K9" s="13">
        <v>56917</v>
      </c>
      <c r="L9" s="27" t="s">
        <v>18</v>
      </c>
    </row>
    <row r="10" spans="1:12" s="6" customFormat="1" ht="30">
      <c r="A10" s="13">
        <v>6</v>
      </c>
      <c r="B10" s="34" t="s">
        <v>22</v>
      </c>
      <c r="C10" s="16" t="s">
        <v>10</v>
      </c>
      <c r="D10" s="17">
        <v>1</v>
      </c>
      <c r="E10" s="18">
        <v>13500</v>
      </c>
      <c r="F10" s="18">
        <f t="shared" si="0"/>
        <v>13500</v>
      </c>
      <c r="G10" s="18">
        <v>13128</v>
      </c>
      <c r="H10" s="18">
        <f t="shared" si="1"/>
        <v>13128</v>
      </c>
      <c r="I10" s="14">
        <f t="shared" si="2"/>
        <v>13314</v>
      </c>
      <c r="J10" s="14">
        <f t="shared" si="3"/>
        <v>13314</v>
      </c>
      <c r="K10" s="15">
        <v>56918</v>
      </c>
      <c r="L10" s="26" t="s">
        <v>15</v>
      </c>
    </row>
    <row r="11" spans="1:12" s="6" customFormat="1" ht="31.5">
      <c r="A11" s="13">
        <v>7</v>
      </c>
      <c r="B11" s="34" t="s">
        <v>23</v>
      </c>
      <c r="C11" s="16" t="s">
        <v>11</v>
      </c>
      <c r="D11" s="17">
        <v>1</v>
      </c>
      <c r="E11" s="18">
        <v>9990</v>
      </c>
      <c r="F11" s="18">
        <f t="shared" si="0"/>
        <v>9990</v>
      </c>
      <c r="G11" s="18">
        <v>9846</v>
      </c>
      <c r="H11" s="18">
        <f t="shared" si="1"/>
        <v>9846</v>
      </c>
      <c r="I11" s="14">
        <f t="shared" si="2"/>
        <v>9918</v>
      </c>
      <c r="J11" s="14">
        <f t="shared" si="3"/>
        <v>9918</v>
      </c>
      <c r="K11" s="13">
        <v>56917</v>
      </c>
      <c r="L11" s="26" t="s">
        <v>17</v>
      </c>
    </row>
    <row r="12" spans="1:12" s="6" customFormat="1">
      <c r="A12" s="8"/>
      <c r="B12" s="4" t="s">
        <v>9</v>
      </c>
      <c r="C12" s="9"/>
      <c r="D12" s="10"/>
      <c r="E12" s="10"/>
      <c r="F12" s="11">
        <f>SUM(F5:F11)</f>
        <v>83580</v>
      </c>
      <c r="G12" s="11"/>
      <c r="H12" s="11">
        <f>SUM(H5:H11)</f>
        <v>81610.27</v>
      </c>
      <c r="I12" s="11"/>
      <c r="J12" s="11">
        <f>SUM(J5:J11)</f>
        <v>82595.135000000009</v>
      </c>
      <c r="K12" s="11"/>
      <c r="L12" s="28"/>
    </row>
    <row r="14" spans="1:12" s="22" customFormat="1" ht="30" customHeight="1">
      <c r="A14" s="19"/>
      <c r="B14" s="19"/>
      <c r="C14" s="19"/>
      <c r="D14" s="19"/>
      <c r="E14" s="19"/>
      <c r="F14" s="20"/>
      <c r="G14" s="20"/>
      <c r="H14" s="20"/>
      <c r="I14" s="20"/>
      <c r="J14" s="20"/>
      <c r="K14" s="21"/>
      <c r="L14" s="29"/>
    </row>
    <row r="15" spans="1:12" s="22" customFormat="1" ht="28.5" customHeight="1">
      <c r="A15" s="19"/>
      <c r="B15" s="19"/>
      <c r="C15" s="19"/>
      <c r="D15" s="19"/>
      <c r="E15" s="19"/>
      <c r="F15" s="20"/>
      <c r="G15" s="20"/>
      <c r="H15" s="20"/>
      <c r="I15" s="20"/>
      <c r="J15" s="40"/>
      <c r="K15" s="40"/>
      <c r="L15" s="30"/>
    </row>
    <row r="16" spans="1:12" s="22" customFormat="1" ht="18.75" customHeight="1">
      <c r="A16" s="19"/>
      <c r="B16" s="19"/>
      <c r="C16" s="19"/>
      <c r="D16" s="19"/>
      <c r="E16" s="19"/>
      <c r="F16" s="20"/>
      <c r="G16" s="20"/>
      <c r="H16" s="20"/>
      <c r="I16" s="20"/>
      <c r="J16" s="23"/>
      <c r="K16" s="24"/>
      <c r="L16" s="31"/>
    </row>
    <row r="17" spans="1:12" s="22" customFormat="1" ht="18.75">
      <c r="A17" s="19"/>
      <c r="B17" s="19"/>
      <c r="C17" s="19"/>
      <c r="D17" s="19"/>
      <c r="E17" s="19"/>
      <c r="F17" s="20"/>
      <c r="G17" s="20"/>
      <c r="H17" s="20"/>
      <c r="I17" s="20"/>
      <c r="J17" s="23"/>
      <c r="K17" s="24"/>
      <c r="L17" s="31"/>
    </row>
    <row r="18" spans="1:12" s="22" customFormat="1" ht="44.25" customHeight="1">
      <c r="A18" s="19"/>
      <c r="B18" s="44"/>
      <c r="C18" s="44"/>
      <c r="D18" s="44"/>
      <c r="E18" s="44"/>
      <c r="F18" s="25"/>
      <c r="G18" s="20"/>
      <c r="H18" s="20"/>
      <c r="I18" s="20"/>
      <c r="J18" s="41"/>
      <c r="K18" s="41"/>
      <c r="L18" s="31"/>
    </row>
    <row r="19" spans="1:12" s="22" customFormat="1" ht="44.25" customHeight="1">
      <c r="A19" s="19"/>
      <c r="B19" s="41"/>
      <c r="C19" s="41"/>
      <c r="D19" s="41"/>
      <c r="E19" s="41"/>
      <c r="F19" s="25"/>
      <c r="G19" s="20"/>
      <c r="H19" s="20"/>
      <c r="I19" s="20"/>
      <c r="J19" s="41"/>
      <c r="K19" s="41"/>
      <c r="L19" s="32"/>
    </row>
    <row r="20" spans="1:12" s="22" customFormat="1" ht="44.25" customHeight="1">
      <c r="A20" s="19"/>
      <c r="B20" s="41"/>
      <c r="C20" s="41"/>
      <c r="D20" s="41"/>
      <c r="E20" s="41"/>
      <c r="F20" s="25"/>
      <c r="G20" s="20"/>
      <c r="H20" s="20"/>
      <c r="I20" s="20"/>
      <c r="J20" s="40"/>
      <c r="K20" s="40"/>
      <c r="L20" s="30"/>
    </row>
    <row r="21" spans="1:12" s="22" customFormat="1" ht="44.25" customHeight="1">
      <c r="A21" s="19"/>
      <c r="B21" s="39"/>
      <c r="C21" s="39"/>
      <c r="D21" s="39"/>
      <c r="E21" s="39"/>
      <c r="F21" s="20"/>
      <c r="G21" s="20"/>
      <c r="H21" s="20"/>
      <c r="I21" s="20"/>
      <c r="J21" s="40"/>
      <c r="K21" s="40"/>
      <c r="L21" s="30"/>
    </row>
    <row r="22" spans="1:12" s="22" customFormat="1" ht="44.25" customHeight="1">
      <c r="A22" s="19"/>
      <c r="B22" s="41"/>
      <c r="C22" s="41"/>
      <c r="D22" s="41"/>
      <c r="E22" s="41"/>
      <c r="F22" s="20"/>
      <c r="G22" s="20"/>
      <c r="H22" s="20"/>
      <c r="I22" s="20"/>
      <c r="J22" s="41"/>
      <c r="K22" s="41"/>
      <c r="L22" s="32"/>
    </row>
    <row r="23" spans="1:12" s="22" customFormat="1" ht="44.25" customHeight="1">
      <c r="A23" s="19"/>
      <c r="B23" s="41"/>
      <c r="C23" s="41"/>
      <c r="D23" s="41"/>
      <c r="E23" s="41"/>
      <c r="F23" s="20"/>
      <c r="G23" s="20"/>
      <c r="H23" s="20"/>
      <c r="I23" s="20"/>
      <c r="J23" s="40"/>
      <c r="K23" s="40"/>
      <c r="L23" s="30"/>
    </row>
    <row r="24" spans="1:12" s="22" customFormat="1" ht="44.25" customHeight="1">
      <c r="A24" s="19"/>
      <c r="B24" s="41"/>
      <c r="C24" s="41"/>
      <c r="D24" s="41"/>
      <c r="E24" s="41"/>
      <c r="F24" s="20"/>
      <c r="G24" s="20"/>
      <c r="H24" s="20"/>
      <c r="I24" s="20"/>
      <c r="J24" s="40"/>
      <c r="K24" s="40"/>
      <c r="L24" s="30"/>
    </row>
    <row r="25" spans="1:12" s="22" customFormat="1" ht="44.25" customHeight="1">
      <c r="A25" s="19"/>
      <c r="B25" s="41"/>
      <c r="C25" s="41"/>
      <c r="D25" s="41"/>
      <c r="E25" s="41"/>
      <c r="F25" s="20"/>
      <c r="G25" s="20"/>
      <c r="H25" s="20"/>
      <c r="I25" s="20"/>
      <c r="J25" s="40"/>
      <c r="K25" s="40"/>
      <c r="L25" s="30"/>
    </row>
    <row r="26" spans="1:12">
      <c r="B26" s="1"/>
      <c r="C26" s="1"/>
      <c r="D26" s="1"/>
      <c r="E26" s="1"/>
      <c r="J26" s="1"/>
      <c r="K26" s="1"/>
      <c r="L26" s="33"/>
    </row>
    <row r="27" spans="1:12">
      <c r="B27" s="38"/>
      <c r="C27" s="38"/>
      <c r="D27" s="38"/>
      <c r="E27" s="38"/>
      <c r="J27" s="3"/>
    </row>
    <row r="28" spans="1:12">
      <c r="B28" s="1"/>
      <c r="C28" s="1"/>
      <c r="D28" s="1"/>
      <c r="E28" s="1"/>
      <c r="J28" s="1"/>
      <c r="K28" s="1"/>
      <c r="L28" s="33"/>
    </row>
    <row r="29" spans="1:12">
      <c r="B29" s="38"/>
      <c r="C29" s="38"/>
      <c r="D29" s="38"/>
      <c r="E29" s="38"/>
      <c r="J29" s="5"/>
    </row>
    <row r="30" spans="1:12">
      <c r="B30" s="1"/>
      <c r="C30" s="1"/>
      <c r="D30" s="1"/>
      <c r="E30" s="1"/>
      <c r="J30" s="1"/>
      <c r="K30" s="1"/>
      <c r="L30" s="33"/>
    </row>
    <row r="31" spans="1:12">
      <c r="J31" s="3"/>
    </row>
    <row r="32" spans="1:12">
      <c r="B32" s="1"/>
      <c r="C32" s="1"/>
      <c r="D32" s="1"/>
      <c r="E32" s="1"/>
      <c r="J32" s="1"/>
      <c r="K32" s="1"/>
      <c r="L32" s="33"/>
    </row>
  </sheetData>
  <mergeCells count="21">
    <mergeCell ref="B2:L3"/>
    <mergeCell ref="B24:E24"/>
    <mergeCell ref="J24:K24"/>
    <mergeCell ref="B25:E25"/>
    <mergeCell ref="J25:K25"/>
    <mergeCell ref="J15:K15"/>
    <mergeCell ref="B18:E18"/>
    <mergeCell ref="B19:E19"/>
    <mergeCell ref="J19:K19"/>
    <mergeCell ref="B20:E20"/>
    <mergeCell ref="J20:K20"/>
    <mergeCell ref="J18:K18"/>
    <mergeCell ref="K4:L4"/>
    <mergeCell ref="B27:E27"/>
    <mergeCell ref="B29:E29"/>
    <mergeCell ref="B21:E21"/>
    <mergeCell ref="J21:K21"/>
    <mergeCell ref="B22:E22"/>
    <mergeCell ref="J22:K22"/>
    <mergeCell ref="B23:E23"/>
    <mergeCell ref="J23:K23"/>
  </mergeCells>
  <pageMargins left="0.23622047244094491" right="0.23622047244094491" top="0.19685039370078741" bottom="0.15748031496062992" header="0.31496062992125984" footer="0.31496062992125984"/>
  <pageSetup paperSize="9" scale="6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реактиви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2021-07-30T06:57:09Z</dcterms:modified>
</cp:coreProperties>
</file>