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220_Лена" sheetId="1" r:id="rId1"/>
    <sheet name="2240" sheetId="2" r:id="rId2"/>
  </sheets>
  <externalReferences>
    <externalReference r:id="rId3"/>
  </externalReferences>
  <definedNames>
    <definedName name="а" localSheetId="0">#REF!</definedName>
    <definedName name="а" localSheetId="1">#REF!</definedName>
    <definedName name="а">#REF!</definedName>
    <definedName name="аа" localSheetId="0">#REF!</definedName>
    <definedName name="аа" localSheetId="1">#REF!</definedName>
    <definedName name="аа">#REF!</definedName>
    <definedName name="_xlnm.Database" localSheetId="0">#REF!</definedName>
    <definedName name="_xlnm.Database" localSheetId="1">#REF!</definedName>
    <definedName name="_xlnm.Database">#REF!</definedName>
    <definedName name="вввв" localSheetId="0">#REF!</definedName>
    <definedName name="вввв" localSheetId="1">#REF!</definedName>
    <definedName name="вввв">#REF!</definedName>
    <definedName name="ВНМУ" localSheetId="0">#REF!</definedName>
    <definedName name="ВНМУ" localSheetId="1">#REF!</definedName>
    <definedName name="ВНМУ">#REF!</definedName>
    <definedName name="_xlnm.Print_Titles" localSheetId="1">'2240'!$13:$13</definedName>
    <definedName name="ііі" localSheetId="0">#REF!</definedName>
    <definedName name="ііі" localSheetId="1">#REF!</definedName>
    <definedName name="ііі">#REF!</definedName>
    <definedName name="_xlnm.Print_Area" localSheetId="0">'2220_Лена'!$A$1:$H$22</definedName>
    <definedName name="_xlnm.Print_Area" localSheetId="1">'2240'!$A$3:$E$24</definedName>
    <definedName name="порівн" localSheetId="0">#REF!</definedName>
    <definedName name="порівн" localSheetId="1">#REF!</definedName>
    <definedName name="порівн">#REF!</definedName>
    <definedName name="пропоз.2010" localSheetId="0">#REF!</definedName>
    <definedName name="пропоз.2010" localSheetId="1">#REF!</definedName>
    <definedName name="пропоз.2010">#REF!</definedName>
    <definedName name="СУММ1">'[1]2 недоношене'!#REF!</definedName>
    <definedName name="уу" localSheetId="0">#REF!</definedName>
    <definedName name="уу" localSheetId="1">#REF!</definedName>
    <definedName name="уу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17"/>
  <c r="H15"/>
  <c r="D16" i="2" l="1"/>
  <c r="E15"/>
  <c r="E14"/>
  <c r="E16" s="1"/>
  <c r="H18" i="1" l="1"/>
</calcChain>
</file>

<file path=xl/sharedStrings.xml><?xml version="1.0" encoding="utf-8"?>
<sst xmlns="http://schemas.openxmlformats.org/spreadsheetml/2006/main" count="45" uniqueCount="35">
  <si>
    <t>Додаток  1</t>
  </si>
  <si>
    <t xml:space="preserve">Розрахунок до довідки про зміни до кошторису на 2021 рік   </t>
  </si>
  <si>
    <t>Національна дитяча спеціалізована лікарня "Охматдит" МОЗ України</t>
  </si>
  <si>
    <t>(назва закладу)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</si>
  <si>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</si>
  <si>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КЕКВ 2220 - Медикаменти та перев'язувальні матеріали</t>
  </si>
  <si>
    <t>№ п/п</t>
  </si>
  <si>
    <t xml:space="preserve">Активна речовина
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</si>
  <si>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</si>
  <si>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</si>
  <si>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</si>
  <si>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</si>
  <si>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</si>
  <si>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</si>
  <si>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Такролимус (Tacrolimus)</t>
  </si>
  <si>
    <t>Програф</t>
  </si>
  <si>
    <t>фл</t>
  </si>
  <si>
    <t>Comb drug</t>
  </si>
  <si>
    <t>Кустодіол</t>
  </si>
  <si>
    <t>Всього</t>
  </si>
  <si>
    <t>Генеральний директор</t>
  </si>
  <si>
    <t>Володимир ЖОВНІР</t>
  </si>
  <si>
    <t>Тетяна ЖУК</t>
  </si>
  <si>
    <t>Додаток 2</t>
  </si>
  <si>
    <t xml:space="preserve">Розрахунок до довідки про зміну до кошторису на 2021 рік   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</si>
  <si>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</si>
  <si>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2240 - Оплата послуг (крім комунальних)</t>
  </si>
  <si>
    <t>Алотрансплантація нирки (від донора-трупа) донорський етап</t>
  </si>
  <si>
    <t>ВСЬОГО</t>
  </si>
  <si>
    <t xml:space="preserve">Головний бухгалтер               
</t>
  </si>
  <si>
    <t>30</t>
  </si>
  <si>
    <t>капс</t>
  </si>
  <si>
    <t>0,5 мг в капс.</t>
  </si>
  <si>
    <t>1 мг в капс.</t>
  </si>
  <si>
    <t>по 1000 мл у пляшках скляних (№1)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</si>
</sst>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2" fontId="3" fillId="0" borderId="6" xfId="3" applyNumberFormat="1" applyFont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20" fillId="2" borderId="0" xfId="4" applyFont="1" applyFill="1" applyAlignment="1">
      <alignment horizontal="center" vertical="center" wrapText="1"/>
    </xf>
    <xf numFmtId="2" fontId="20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9" fillId="0" borderId="0" xfId="1" applyFont="1" applyAlignment="1">
      <alignment wrapText="1"/>
    </xf>
    <xf numFmtId="0" fontId="1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vertical="center" wrapText="1"/>
    </xf>
    <xf numFmtId="0" fontId="3" fillId="0" borderId="6" xfId="1" applyFont="1" applyBorder="1" applyAlignment="1">
      <alignment horizontal="left" vertical="center" wrapText="1"/>
    </xf>
    <xf numFmtId="164" fontId="3" fillId="0" borderId="6" xfId="5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4" fontId="14" fillId="0" borderId="6" xfId="1" applyNumberFormat="1" applyFont="1" applyBorder="1" applyAlignment="1">
      <alignment horizontal="center" vertical="center" wrapText="1"/>
    </xf>
    <xf numFmtId="164" fontId="14" fillId="0" borderId="0" xfId="5" applyFont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0" fontId="12" fillId="0" borderId="0" xfId="0" applyFont="1"/>
    <xf numFmtId="0" fontId="26" fillId="0" borderId="0" xfId="0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horizontal="left" vertical="top"/>
    </xf>
    <xf numFmtId="0" fontId="27" fillId="0" borderId="0" xfId="1" applyFont="1" applyAlignment="1">
      <alignment horizontal="left" vertical="center" wrapText="1"/>
    </xf>
    <xf numFmtId="4" fontId="14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textRotation="90" wrapText="1"/>
    </xf>
    <xf numFmtId="0" fontId="14" fillId="0" borderId="4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11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0" xfId="1" applyFont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24" fillId="0" borderId="0" xfId="1" applyFont="1" applyAlignment="1">
      <alignment horizontal="justify" vertical="center" wrapText="1"/>
    </xf>
    <xf numFmtId="0" fontId="24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wrapText="1"/>
    </xf>
    <xf numFmtId="0" fontId="2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</cellXfs>
  <cellStyles count="6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25"/>
  <sheetViews>
    <sheetView showZeros="0" tabSelected="1" view="pageBreakPreview" zoomScaleSheetLayoutView="100" workbookViewId="0">
      <selection activeCell="D17" sqref="D17"/>
    </sheetView>
  </sheetViews>
  <sheetFormatPr defaultColWidth="9.140625" defaultRowHeight="15.75"/>
  <cols>
    <col min="1" max="1" width="4.7109375" style="1" customWidth="1"/>
    <col min="2" max="2" width="21.28515625" style="2" customWidth="1"/>
    <col min="3" max="3" width="29" style="2" customWidth="1"/>
    <col min="4" max="4" width="14.42578125" style="1" customWidth="1"/>
    <col min="5" max="5" width="8.5703125" style="3" customWidth="1"/>
    <col min="6" max="6" width="8.28515625" style="4" customWidth="1"/>
    <col min="7" max="7" width="11.28515625" style="4" customWidth="1"/>
    <col min="8" max="8" width="15.28515625" style="4" customWidth="1"/>
    <col min="9" max="9" width="13.85546875" style="1" bestFit="1" customWidth="1"/>
    <col min="10" max="16384" width="9.140625" style="1"/>
  </cols>
  <sheetData>
    <row r="1" spans="1:8" ht="19.5">
      <c r="G1" s="81" t="s">
        <v>0</v>
      </c>
      <c r="H1" s="81"/>
    </row>
    <row r="4" spans="1:8" ht="20.25">
      <c r="A4" s="5"/>
      <c r="B4" s="6"/>
      <c r="C4" s="6"/>
      <c r="D4" s="5"/>
      <c r="E4" s="7"/>
      <c r="F4" s="8"/>
      <c r="G4" s="8"/>
      <c r="H4" s="8"/>
    </row>
    <row r="5" spans="1:8" s="9" customFormat="1" ht="18.75" customHeight="1">
      <c r="A5" s="67" t="s">
        <v>1</v>
      </c>
      <c r="B5" s="67"/>
      <c r="C5" s="67"/>
      <c r="D5" s="67"/>
      <c r="E5" s="67"/>
      <c r="F5" s="67"/>
      <c r="G5" s="67"/>
      <c r="H5" s="67"/>
    </row>
    <row r="6" spans="1:8" s="10" customFormat="1" ht="24.75" customHeight="1">
      <c r="A6" s="82" t="s">
        <v>2</v>
      </c>
      <c r="B6" s="82"/>
      <c r="C6" s="82"/>
      <c r="D6" s="82"/>
      <c r="E6" s="82"/>
      <c r="F6" s="82"/>
      <c r="G6" s="82"/>
      <c r="H6" s="82"/>
    </row>
    <row r="7" spans="1:8" s="9" customFormat="1" ht="32.25" customHeight="1">
      <c r="A7" s="83" t="s">
        <v>3</v>
      </c>
      <c r="B7" s="83"/>
      <c r="C7" s="83"/>
      <c r="D7" s="83"/>
      <c r="E7" s="83"/>
      <c r="F7" s="83"/>
      <c r="G7" s="83"/>
      <c r="H7" s="83"/>
    </row>
    <row r="8" spans="1:8" s="11" customFormat="1" ht="43.5" customHeight="1">
      <c r="A8" s="81" t="s">
        <v>4</v>
      </c>
      <c r="B8" s="81"/>
      <c r="C8" s="81"/>
      <c r="D8" s="81"/>
      <c r="E8" s="81"/>
      <c r="F8" s="81"/>
      <c r="G8" s="81"/>
      <c r="H8" s="81"/>
    </row>
    <row r="9" spans="1:8" s="11" customFormat="1" ht="21" customHeight="1">
      <c r="A9" s="80"/>
      <c r="B9" s="80"/>
      <c r="C9" s="80"/>
      <c r="D9" s="80"/>
      <c r="E9" s="80"/>
      <c r="F9" s="80"/>
      <c r="G9" s="80"/>
      <c r="H9" s="80"/>
    </row>
    <row r="10" spans="1:8" s="9" customFormat="1" ht="18.75" customHeight="1">
      <c r="A10" s="67" t="s">
        <v>5</v>
      </c>
      <c r="B10" s="67"/>
      <c r="C10" s="67"/>
      <c r="D10" s="67"/>
      <c r="E10" s="67"/>
      <c r="F10" s="67"/>
      <c r="G10" s="67"/>
      <c r="H10" s="67"/>
    </row>
    <row r="11" spans="1:8" s="9" customFormat="1" ht="23.25" customHeight="1">
      <c r="A11" s="12"/>
      <c r="B11" s="13"/>
      <c r="C11" s="13"/>
      <c r="D11" s="12"/>
      <c r="E11" s="14"/>
      <c r="F11" s="12"/>
      <c r="G11" s="12"/>
      <c r="H11" s="12"/>
    </row>
    <row r="12" spans="1:8" ht="15.75" customHeight="1">
      <c r="A12" s="68" t="s">
        <v>6</v>
      </c>
      <c r="B12" s="71" t="s">
        <v>7</v>
      </c>
      <c r="C12" s="71" t="s">
        <v>8</v>
      </c>
      <c r="D12" s="68" t="s">
        <v>9</v>
      </c>
      <c r="E12" s="74" t="s">
        <v>10</v>
      </c>
      <c r="F12" s="77" t="s">
        <v>11</v>
      </c>
      <c r="G12" s="77" t="s">
        <v>12</v>
      </c>
      <c r="H12" s="77" t="s">
        <v>13</v>
      </c>
    </row>
    <row r="13" spans="1:8" ht="15.75" customHeight="1">
      <c r="A13" s="69"/>
      <c r="B13" s="72"/>
      <c r="C13" s="72"/>
      <c r="D13" s="69"/>
      <c r="E13" s="75"/>
      <c r="F13" s="78"/>
      <c r="G13" s="78"/>
      <c r="H13" s="78"/>
    </row>
    <row r="14" spans="1:8" s="15" customFormat="1" ht="40.5" customHeight="1">
      <c r="A14" s="70"/>
      <c r="B14" s="73"/>
      <c r="C14" s="73"/>
      <c r="D14" s="70"/>
      <c r="E14" s="76"/>
      <c r="F14" s="79"/>
      <c r="G14" s="79"/>
      <c r="H14" s="79"/>
    </row>
    <row r="15" spans="1:8" s="17" customFormat="1" ht="31.5">
      <c r="A15" s="16">
        <v>1</v>
      </c>
      <c r="B15" s="18" t="s">
        <v>14</v>
      </c>
      <c r="C15" s="19" t="s">
        <v>15</v>
      </c>
      <c r="D15" s="20" t="s">
        <v>32</v>
      </c>
      <c r="E15" s="21" t="s">
        <v>31</v>
      </c>
      <c r="F15" s="22">
        <v>1700</v>
      </c>
      <c r="G15" s="20">
        <v>36.46</v>
      </c>
      <c r="H15" s="23">
        <f>F15*G15</f>
        <v>61982</v>
      </c>
    </row>
    <row r="16" spans="1:8" s="17" customFormat="1" ht="31.5">
      <c r="A16" s="16">
        <v>2</v>
      </c>
      <c r="B16" s="18" t="s">
        <v>14</v>
      </c>
      <c r="C16" s="19" t="s">
        <v>15</v>
      </c>
      <c r="D16" s="20" t="s">
        <v>33</v>
      </c>
      <c r="E16" s="21" t="s">
        <v>31</v>
      </c>
      <c r="F16" s="22">
        <v>1700</v>
      </c>
      <c r="G16" s="24">
        <v>72.75</v>
      </c>
      <c r="H16" s="23">
        <f t="shared" ref="H16:H17" si="0">F16*G16</f>
        <v>123675</v>
      </c>
    </row>
    <row r="17" spans="1:21" s="17" customFormat="1" ht="47.25">
      <c r="A17" s="16">
        <v>3</v>
      </c>
      <c r="B17" s="28" t="s">
        <v>17</v>
      </c>
      <c r="C17" s="19" t="s">
        <v>18</v>
      </c>
      <c r="D17" s="20" t="s">
        <v>34</v>
      </c>
      <c r="E17" s="27" t="s">
        <v>16</v>
      </c>
      <c r="F17" s="25" t="s">
        <v>30</v>
      </c>
      <c r="G17" s="26">
        <v>3633.76</v>
      </c>
      <c r="H17" s="23">
        <f t="shared" si="0"/>
        <v>109012.8</v>
      </c>
    </row>
    <row r="18" spans="1:21" s="31" customFormat="1" ht="30" customHeight="1">
      <c r="A18" s="65" t="s">
        <v>19</v>
      </c>
      <c r="B18" s="65"/>
      <c r="C18" s="65"/>
      <c r="D18" s="65"/>
      <c r="E18" s="65"/>
      <c r="F18" s="65"/>
      <c r="G18" s="65"/>
      <c r="H18" s="29">
        <f>SUM(H15:H17)</f>
        <v>294669.8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42" customHeight="1">
      <c r="A19" s="32"/>
      <c r="B19" s="33"/>
      <c r="C19" s="34"/>
      <c r="D19" s="34"/>
      <c r="F19" s="35"/>
      <c r="G19" s="36"/>
      <c r="H19" s="3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8.75" customHeight="1">
      <c r="A20" s="66"/>
      <c r="B20" s="66"/>
      <c r="C20" s="66"/>
      <c r="D20" s="38"/>
      <c r="E20" s="38"/>
      <c r="F20" s="66"/>
      <c r="G20" s="66"/>
      <c r="H20" s="66"/>
    </row>
    <row r="21" spans="1:21" ht="20.25">
      <c r="A21" s="6"/>
      <c r="B21" s="6"/>
      <c r="C21" s="38"/>
      <c r="D21" s="38"/>
      <c r="E21" s="7"/>
      <c r="F21" s="38"/>
      <c r="G21" s="6"/>
      <c r="H21" s="6"/>
    </row>
    <row r="22" spans="1:21" ht="50.25" customHeight="1">
      <c r="A22" s="66"/>
      <c r="B22" s="66"/>
      <c r="C22" s="66"/>
      <c r="D22" s="38"/>
      <c r="E22" s="7"/>
      <c r="F22" s="66"/>
      <c r="G22" s="66"/>
      <c r="H22" s="66"/>
    </row>
    <row r="23" spans="1:21" ht="18.75">
      <c r="A23" s="13"/>
      <c r="B23" s="13"/>
      <c r="C23" s="13"/>
      <c r="D23" s="13"/>
      <c r="F23" s="39"/>
      <c r="G23" s="64"/>
      <c r="H23" s="64"/>
    </row>
    <row r="24" spans="1:21" ht="18.75" customHeight="1">
      <c r="A24" s="63"/>
      <c r="B24" s="63"/>
      <c r="C24" s="63"/>
      <c r="D24" s="13"/>
      <c r="F24" s="64"/>
      <c r="G24" s="64"/>
      <c r="H24" s="64"/>
    </row>
    <row r="25" spans="1:21" ht="18.75">
      <c r="C25" s="13"/>
      <c r="D25" s="13"/>
      <c r="G25" s="2"/>
      <c r="H25" s="2"/>
    </row>
  </sheetData>
  <mergeCells count="23">
    <mergeCell ref="A9:H9"/>
    <mergeCell ref="G1:H1"/>
    <mergeCell ref="A5:H5"/>
    <mergeCell ref="A6:H6"/>
    <mergeCell ref="A7:H7"/>
    <mergeCell ref="A8:H8"/>
    <mergeCell ref="A10:H10"/>
    <mergeCell ref="A12:A14"/>
    <mergeCell ref="B12:B14"/>
    <mergeCell ref="C12:C14"/>
    <mergeCell ref="D12:D14"/>
    <mergeCell ref="E12:E14"/>
    <mergeCell ref="F12:F14"/>
    <mergeCell ref="G12:G14"/>
    <mergeCell ref="H12:H14"/>
    <mergeCell ref="A24:C24"/>
    <mergeCell ref="F24:H24"/>
    <mergeCell ref="A18:G18"/>
    <mergeCell ref="A20:C20"/>
    <mergeCell ref="F20:H20"/>
    <mergeCell ref="A22:C22"/>
    <mergeCell ref="F22:H22"/>
    <mergeCell ref="G23:H23"/>
  </mergeCells>
  <printOptions horizontalCentered="1"/>
  <pageMargins left="0.55118110236220474" right="0.39370078740157483" top="0.39370078740157483" bottom="0.39370078740157483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showZeros="0" zoomScaleSheetLayoutView="100" workbookViewId="0">
      <selection activeCell="B34" sqref="B34"/>
    </sheetView>
  </sheetViews>
  <sheetFormatPr defaultColWidth="9.140625" defaultRowHeight="15.75"/>
  <cols>
    <col min="1" max="1" width="7.42578125" style="1" customWidth="1"/>
    <col min="2" max="2" width="51.42578125" style="1" customWidth="1"/>
    <col min="3" max="3" width="7.28515625" style="4" bestFit="1" customWidth="1"/>
    <col min="4" max="4" width="13.7109375" style="4" bestFit="1" customWidth="1"/>
    <col min="5" max="5" width="13.85546875" style="4" customWidth="1"/>
    <col min="6" max="6" width="9.42578125" style="1" bestFit="1" customWidth="1"/>
    <col min="7" max="7" width="14" style="1" bestFit="1" customWidth="1"/>
    <col min="8" max="8" width="11.28515625" style="1" bestFit="1" customWidth="1"/>
    <col min="9" max="9" width="9.140625" style="1"/>
    <col min="10" max="10" width="14.7109375" style="1" customWidth="1"/>
    <col min="11" max="16384" width="9.140625" style="1"/>
  </cols>
  <sheetData>
    <row r="1" spans="1:8">
      <c r="D1" s="92" t="s">
        <v>23</v>
      </c>
      <c r="E1" s="92"/>
    </row>
    <row r="3" spans="1:8" s="40" customFormat="1" ht="43.5" customHeight="1">
      <c r="A3" s="93" t="s">
        <v>24</v>
      </c>
      <c r="B3" s="93"/>
      <c r="C3" s="93"/>
      <c r="D3" s="93"/>
      <c r="E3" s="93"/>
    </row>
    <row r="4" spans="1:8" s="9" customFormat="1" ht="18.75">
      <c r="A4" s="94" t="s">
        <v>2</v>
      </c>
      <c r="B4" s="94"/>
      <c r="C4" s="94"/>
      <c r="D4" s="94"/>
      <c r="E4" s="94"/>
    </row>
    <row r="5" spans="1:8" s="9" customFormat="1" ht="18.75">
      <c r="A5" s="95" t="s">
        <v>3</v>
      </c>
      <c r="B5" s="95"/>
      <c r="C5" s="95"/>
      <c r="D5" s="95"/>
      <c r="E5" s="95"/>
    </row>
    <row r="6" spans="1:8" s="9" customFormat="1" ht="18.75">
      <c r="A6" s="41"/>
      <c r="B6" s="41"/>
      <c r="C6" s="41"/>
      <c r="D6" s="41"/>
      <c r="E6" s="41"/>
    </row>
    <row r="7" spans="1:8" s="9" customFormat="1" ht="38.25" customHeight="1">
      <c r="A7" s="91" t="s">
        <v>25</v>
      </c>
      <c r="B7" s="91"/>
      <c r="C7" s="91"/>
      <c r="D7" s="91"/>
      <c r="E7" s="91"/>
    </row>
    <row r="8" spans="1:8" s="9" customFormat="1" ht="21.75" customHeight="1">
      <c r="A8" s="91"/>
      <c r="B8" s="91"/>
      <c r="C8" s="91"/>
      <c r="D8" s="91"/>
      <c r="E8" s="91"/>
    </row>
    <row r="9" spans="1:8" s="9" customFormat="1" ht="45" customHeight="1">
      <c r="A9" s="87" t="s">
        <v>26</v>
      </c>
      <c r="B9" s="87"/>
      <c r="C9" s="87"/>
      <c r="D9" s="87"/>
      <c r="E9" s="87"/>
    </row>
    <row r="10" spans="1:8" ht="15.75" customHeight="1">
      <c r="A10" s="68" t="s">
        <v>6</v>
      </c>
      <c r="B10" s="88" t="s">
        <v>8</v>
      </c>
      <c r="C10" s="77" t="s">
        <v>11</v>
      </c>
      <c r="D10" s="77" t="s">
        <v>12</v>
      </c>
      <c r="E10" s="77" t="s">
        <v>13</v>
      </c>
    </row>
    <row r="11" spans="1:8" ht="21" customHeight="1">
      <c r="A11" s="69"/>
      <c r="B11" s="89"/>
      <c r="C11" s="78"/>
      <c r="D11" s="78"/>
      <c r="E11" s="78"/>
    </row>
    <row r="12" spans="1:8" ht="59.25" customHeight="1">
      <c r="A12" s="70"/>
      <c r="B12" s="90"/>
      <c r="C12" s="79"/>
      <c r="D12" s="79"/>
      <c r="E12" s="79"/>
      <c r="H12" s="42"/>
    </row>
    <row r="13" spans="1:8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8" ht="31.5">
      <c r="A14" s="16">
        <v>1</v>
      </c>
      <c r="B14" s="43" t="s">
        <v>27</v>
      </c>
      <c r="C14" s="16">
        <v>2</v>
      </c>
      <c r="D14" s="44">
        <v>74086</v>
      </c>
      <c r="E14" s="45">
        <f>D14*C14/1000</f>
        <v>148.172</v>
      </c>
    </row>
    <row r="15" spans="1:8">
      <c r="A15" s="16"/>
      <c r="B15" s="43"/>
      <c r="C15" s="16"/>
      <c r="D15" s="44"/>
      <c r="E15" s="45">
        <f>D15*C15/1000</f>
        <v>0</v>
      </c>
    </row>
    <row r="16" spans="1:8" s="31" customFormat="1">
      <c r="A16" s="46"/>
      <c r="B16" s="47" t="s">
        <v>28</v>
      </c>
      <c r="C16" s="46"/>
      <c r="D16" s="48">
        <f>SUM(D14:D15)</f>
        <v>74086</v>
      </c>
      <c r="E16" s="48">
        <f>SUM(E14:E15)</f>
        <v>148.172</v>
      </c>
      <c r="F16" s="49"/>
    </row>
    <row r="17" spans="1:5">
      <c r="A17" s="4"/>
      <c r="B17" s="4"/>
      <c r="D17" s="50"/>
      <c r="E17" s="50"/>
    </row>
    <row r="18" spans="1:5">
      <c r="A18" s="4"/>
      <c r="B18" s="4"/>
      <c r="D18" s="50"/>
      <c r="E18" s="50"/>
    </row>
    <row r="19" spans="1:5">
      <c r="A19" s="32"/>
      <c r="B19" s="34"/>
      <c r="C19" s="35"/>
      <c r="D19" s="1"/>
      <c r="E19" s="1"/>
    </row>
    <row r="20" spans="1:5" s="52" customFormat="1" ht="33" customHeight="1">
      <c r="A20" s="84" t="s">
        <v>20</v>
      </c>
      <c r="B20" s="84"/>
      <c r="C20" s="51"/>
      <c r="D20" s="51" t="s">
        <v>21</v>
      </c>
      <c r="E20" s="51"/>
    </row>
    <row r="21" spans="1:5" s="52" customFormat="1" ht="33" customHeight="1">
      <c r="A21" s="53"/>
      <c r="B21" s="53"/>
      <c r="C21" s="51"/>
      <c r="D21" s="51"/>
      <c r="E21" s="51"/>
    </row>
    <row r="22" spans="1:5" s="57" customFormat="1" ht="18.75">
      <c r="A22" s="54"/>
      <c r="B22" s="55"/>
      <c r="C22" s="85"/>
      <c r="D22" s="85"/>
      <c r="E22" s="56"/>
    </row>
    <row r="23" spans="1:5" s="57" customFormat="1" ht="31.5" customHeight="1">
      <c r="A23" s="86" t="s">
        <v>29</v>
      </c>
      <c r="B23" s="86"/>
      <c r="C23" s="51"/>
      <c r="D23" s="58" t="s">
        <v>22</v>
      </c>
      <c r="E23" s="56"/>
    </row>
    <row r="24" spans="1:5" s="57" customFormat="1" ht="15" customHeight="1">
      <c r="A24" s="59"/>
      <c r="B24" s="60"/>
      <c r="C24" s="60"/>
      <c r="D24" s="55"/>
      <c r="E24" s="56"/>
    </row>
    <row r="25" spans="1:5" ht="18.75">
      <c r="B25" s="13"/>
      <c r="C25" s="61"/>
      <c r="D25" s="61"/>
      <c r="E25" s="1"/>
    </row>
    <row r="26" spans="1:5">
      <c r="C26" s="61"/>
      <c r="D26" s="61"/>
      <c r="E26" s="1"/>
    </row>
    <row r="27" spans="1:5">
      <c r="E27" s="1"/>
    </row>
    <row r="43" spans="1:23" s="31" customFormat="1">
      <c r="A43" s="1"/>
      <c r="B43" s="1"/>
      <c r="C43" s="4"/>
      <c r="D43" s="4"/>
      <c r="E43" s="4"/>
      <c r="F43" s="1"/>
      <c r="G43" s="62"/>
      <c r="H43" s="1"/>
    </row>
    <row r="44" spans="1:23" ht="60" customHeight="1">
      <c r="G44" s="30"/>
      <c r="I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53" spans="8:8">
      <c r="H53" s="31"/>
    </row>
    <row r="54" spans="8:8">
      <c r="H54" s="30"/>
    </row>
  </sheetData>
  <mergeCells count="15">
    <mergeCell ref="A8:E8"/>
    <mergeCell ref="D1:E1"/>
    <mergeCell ref="A3:E3"/>
    <mergeCell ref="A4:E4"/>
    <mergeCell ref="A5:E5"/>
    <mergeCell ref="A7:E7"/>
    <mergeCell ref="A20:B20"/>
    <mergeCell ref="C22:D22"/>
    <mergeCell ref="A23:B23"/>
    <mergeCell ref="A9:E9"/>
    <mergeCell ref="A10:A12"/>
    <mergeCell ref="B10:B12"/>
    <mergeCell ref="C10:C12"/>
    <mergeCell ref="D10:D12"/>
    <mergeCell ref="E10:E12"/>
  </mergeCells>
  <printOptions horizontalCentered="1"/>
  <pageMargins left="0.74803149606299213" right="0.19685039370078741" top="0.39370078740157483" bottom="0.19685039370078741" header="0.19685039370078741" footer="0.19685039370078741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2220_Лена</vt:lpstr>
      <vt:lpstr>2240</vt:lpstr>
      <vt:lpstr>'2240'!Заголовки_для_печати</vt:lpstr>
      <vt:lpstr>'2220_Лена'!Область_печати</vt:lpstr>
      <vt:lpstr>'2240'!Область_печати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cp:lastPrinted>2021-09-16T09:50:19Z</cp:lastPrinted>
  <dcterms:created xsi:type="dcterms:W3CDTF">2021-07-30T13:05:48Z</dcterms:created>
  <dcterms:modified xsi:type="dcterms:W3CDTF">2021-09-16T11:26:52Z</dcterms:modified>
</cp:coreProperties>
</file>