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14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K9" s="1"/>
  <c r="I9"/>
  <c r="G9"/>
  <c r="J8"/>
  <c r="K8" s="1"/>
  <c r="I8"/>
  <c r="G8"/>
  <c r="J7"/>
  <c r="K7" s="1"/>
  <c r="I7"/>
  <c r="G7"/>
  <c r="J6"/>
  <c r="K6" s="1"/>
  <c r="I6"/>
  <c r="G6"/>
  <c r="J5"/>
  <c r="K5" s="1"/>
  <c r="I5"/>
  <c r="G5"/>
  <c r="G10" l="1"/>
  <c r="I10"/>
  <c r="K10"/>
</calcChain>
</file>

<file path=xl/sharedStrings.xml><?xml version="1.0" encoding="utf-8"?>
<sst xmlns="http://schemas.openxmlformats.org/spreadsheetml/2006/main" count="35" uniqueCount="31">
  <si>
    <t>кіл-ть</t>
  </si>
  <si>
    <t>Коди НК</t>
  </si>
  <si>
    <t>Загалом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</si>
  <si>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лікарські засоби різні - код ДК 021:2015: 33690000-3 – (реагенти для трансплантації органів)</t>
  </si>
  <si>
    <t>№</t>
  </si>
  <si>
    <t>Найменування</t>
  </si>
  <si>
    <t>модиф</t>
  </si>
  <si>
    <t>ціна1 за од</t>
  </si>
  <si>
    <t>сума 1</t>
  </si>
  <si>
    <t>Ціна 2</t>
  </si>
  <si>
    <t>сума 2</t>
  </si>
  <si>
    <t>Ціна середня</t>
  </si>
  <si>
    <t>Сума середня</t>
  </si>
  <si>
    <t>ПДВ</t>
  </si>
  <si>
    <t>МТВ</t>
  </si>
  <si>
    <t>Набір для типування LABScreen Single Antigen HLA Class I - Combi</t>
  </si>
  <si>
    <t>уп/25 тестів</t>
  </si>
  <si>
    <t>30608 - Набір реагентів для типування лейкоцитинарного антигена людини</t>
  </si>
  <si>
    <t>Набір для типування LABScreen Single Antigen HLA Class II - Group 1</t>
  </si>
  <si>
    <t xml:space="preserve">Набір для визначення передіснуючих антигенів антигенів HLA-DRB, HLA-DQB локусів. Технологія мультиплексної детекції Luminex для моніторингу специфічних донорських антитіл (DSA) у пацієнтів з високим рівнем PRA для застосування до і після трансплантації. Набр сумістний з приладами LabScan 3D та/або FlexMap 3D. Достатньо для виконання 25 тестувань. </t>
  </si>
  <si>
    <t xml:space="preserve">Контрольний реагент LABScreen Negative Control Serum </t>
  </si>
  <si>
    <t>уп/20 тестів</t>
  </si>
  <si>
    <t>Сироватка з негативним контролем, що використовується як індикатор неспецифічного фонового сигналу полімерних часток анти-антитіл  классів HLA 1 та 2 при взаємодії з зразком сироватки крові, що не містить зазначених антитіл-мішеней. Достатньо для проведення 20 тестів</t>
  </si>
  <si>
    <t>56400 - HLA I і II класу антигени типування тканин IVD, контрольний матеріал</t>
  </si>
  <si>
    <t xml:space="preserve"> Контрольний реагент PE-Conjugated Goat Anti-Human IgG</t>
  </si>
  <si>
    <t>уп/1000 тестів</t>
  </si>
  <si>
    <t>Контрольне антитіло кози проти іммуноглобуліну G людини. Коньюговане з фікоеритрином</t>
  </si>
  <si>
    <t>Набір Micro SSP Generic HLA Class I and Class II ABDR DNA Typing tray</t>
  </si>
  <si>
    <t>уп/10 тестів</t>
  </si>
  <si>
    <t>Набір для проведення ДНК типування алелей HLA-C класу I методом ПЛР SSP з детекцією у агарозному гелі. До складу набору входять 96-лункові планшети з попередньо аліквотованими та розподіленими праймерами та внутрішнім контролем у кожній лунці. Набір розрахований для проведення 16 тестувань.</t>
  </si>
  <si>
    <t>Набір для визначення передіснуючих антигенів антигенів HLA-A, HLA-B, HLA-C локусів. Технологія мультиплексної детекції Luminex для моніторингу специфічних донорських антитіл (DSA) у пацієнтів з високим рівнем PRA для застосування до і після трансплантації. Набр сумістний з приладами LabScan 3D та/або FlexMap 3D. Достатньо для виконання 25 тестувань.</t>
  </si>
</sst>
</file>

<file path=xl/styles.xml><?xml version="1.0" encoding="utf-8"?>
<styleSheet xmlns="http://schemas.openxmlformats.org/spreadsheetml/2006/main">
  <numFmts count="1">
    <numFmt numFmtId="164" formatCode="#,##0.00_₴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>
      <selection activeCell="A12" sqref="A12:XFD23"/>
    </sheetView>
  </sheetViews>
  <sheetFormatPr defaultRowHeight="15.75"/>
  <cols>
    <col min="1" max="1" width="6.140625" style="4" customWidth="1"/>
    <col min="2" max="3" width="14.85546875" style="4" customWidth="1"/>
    <col min="4" max="4" width="5.28515625" style="4" customWidth="1"/>
    <col min="5" max="5" width="8.140625" style="7" customWidth="1"/>
    <col min="6" max="6" width="10" style="7" customWidth="1"/>
    <col min="7" max="7" width="10.28515625" style="7" customWidth="1"/>
    <col min="8" max="8" width="9.7109375" style="7" customWidth="1"/>
    <col min="9" max="9" width="9.42578125" style="7" customWidth="1"/>
    <col min="10" max="10" width="9.7109375" style="8" customWidth="1"/>
    <col min="11" max="11" width="10.85546875" style="8" customWidth="1"/>
    <col min="12" max="12" width="6.42578125" style="5" customWidth="1"/>
    <col min="13" max="13" width="27.28515625" style="1" customWidth="1"/>
    <col min="14" max="16384" width="9.140625" style="1"/>
  </cols>
  <sheetData>
    <row r="1" spans="1:13">
      <c r="B1" s="34" t="s">
        <v>3</v>
      </c>
      <c r="C1" s="34"/>
      <c r="D1" s="34"/>
      <c r="E1" s="34"/>
      <c r="F1" s="34"/>
      <c r="G1" s="34"/>
      <c r="H1" s="34"/>
      <c r="I1" s="34"/>
      <c r="J1" s="4"/>
      <c r="K1" s="4"/>
    </row>
    <row r="2" spans="1:13">
      <c r="B2" s="34"/>
      <c r="C2" s="34"/>
      <c r="D2" s="34"/>
      <c r="E2" s="34"/>
      <c r="F2" s="34"/>
      <c r="G2" s="34"/>
      <c r="H2" s="34"/>
      <c r="I2" s="34"/>
      <c r="J2" s="4"/>
      <c r="K2" s="4"/>
    </row>
    <row r="3" spans="1:13" ht="34.5" customHeight="1">
      <c r="B3" s="35"/>
      <c r="C3" s="35"/>
      <c r="D3" s="35"/>
      <c r="E3" s="35"/>
      <c r="F3" s="35"/>
      <c r="G3" s="35"/>
      <c r="H3" s="35"/>
      <c r="I3" s="35"/>
      <c r="J3" s="4"/>
      <c r="K3" s="4"/>
    </row>
    <row r="4" spans="1:13" s="2" customFormat="1" ht="25.5">
      <c r="A4" s="18" t="s">
        <v>4</v>
      </c>
      <c r="B4" s="19" t="s">
        <v>5</v>
      </c>
      <c r="C4" s="19" t="s">
        <v>1</v>
      </c>
      <c r="D4" s="19" t="s">
        <v>0</v>
      </c>
      <c r="E4" s="19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20" t="s">
        <v>14</v>
      </c>
    </row>
    <row r="5" spans="1:13" customFormat="1" ht="171.75" customHeight="1">
      <c r="A5" s="21">
        <v>1</v>
      </c>
      <c r="B5" s="22" t="s">
        <v>15</v>
      </c>
      <c r="C5" s="23" t="s">
        <v>17</v>
      </c>
      <c r="D5" s="21">
        <v>1</v>
      </c>
      <c r="E5" s="24" t="s">
        <v>16</v>
      </c>
      <c r="F5" s="25">
        <v>232500</v>
      </c>
      <c r="G5" s="25">
        <f>F5*D5</f>
        <v>232500</v>
      </c>
      <c r="H5" s="26">
        <v>230000</v>
      </c>
      <c r="I5" s="26">
        <f>H5*D5</f>
        <v>230000</v>
      </c>
      <c r="J5" s="26">
        <f>(F5+H5)/2</f>
        <v>231250</v>
      </c>
      <c r="K5" s="26">
        <f>J5*D5</f>
        <v>231250</v>
      </c>
      <c r="L5" s="27">
        <v>0.2</v>
      </c>
      <c r="M5" s="28" t="s">
        <v>30</v>
      </c>
    </row>
    <row r="6" spans="1:13" customFormat="1" ht="166.5">
      <c r="A6" s="21">
        <v>2</v>
      </c>
      <c r="B6" s="22" t="s">
        <v>18</v>
      </c>
      <c r="C6" s="23" t="s">
        <v>17</v>
      </c>
      <c r="D6" s="21">
        <v>1</v>
      </c>
      <c r="E6" s="24" t="s">
        <v>16</v>
      </c>
      <c r="F6" s="25">
        <v>185700</v>
      </c>
      <c r="G6" s="25">
        <f>F6*D6</f>
        <v>185700</v>
      </c>
      <c r="H6" s="26">
        <v>194580</v>
      </c>
      <c r="I6" s="26">
        <f t="shared" ref="I6:I9" si="0">H6*D6</f>
        <v>194580</v>
      </c>
      <c r="J6" s="26">
        <f t="shared" ref="J6:J9" si="1">(F6+H6)/2</f>
        <v>190140</v>
      </c>
      <c r="K6" s="26">
        <f>J6*D6</f>
        <v>190140</v>
      </c>
      <c r="L6" s="27">
        <v>0.2</v>
      </c>
      <c r="M6" s="28" t="s">
        <v>19</v>
      </c>
    </row>
    <row r="7" spans="1:13" customFormat="1" ht="128.25">
      <c r="A7" s="21">
        <v>3</v>
      </c>
      <c r="B7" s="22" t="s">
        <v>20</v>
      </c>
      <c r="C7" s="23" t="s">
        <v>23</v>
      </c>
      <c r="D7" s="21">
        <v>2</v>
      </c>
      <c r="E7" s="24" t="s">
        <v>21</v>
      </c>
      <c r="F7" s="25">
        <v>6570</v>
      </c>
      <c r="G7" s="25">
        <f>F7*D7</f>
        <v>13140</v>
      </c>
      <c r="H7" s="26">
        <v>7300</v>
      </c>
      <c r="I7" s="26">
        <f t="shared" si="0"/>
        <v>14600</v>
      </c>
      <c r="J7" s="26">
        <f t="shared" si="1"/>
        <v>6935</v>
      </c>
      <c r="K7" s="26">
        <f>J7*D7</f>
        <v>13870</v>
      </c>
      <c r="L7" s="27">
        <v>0.2</v>
      </c>
      <c r="M7" s="28" t="s">
        <v>22</v>
      </c>
    </row>
    <row r="8" spans="1:13" customFormat="1" ht="69" customHeight="1">
      <c r="A8" s="21">
        <v>4</v>
      </c>
      <c r="B8" s="22" t="s">
        <v>24</v>
      </c>
      <c r="C8" s="23" t="s">
        <v>23</v>
      </c>
      <c r="D8" s="21">
        <v>1</v>
      </c>
      <c r="E8" s="24" t="s">
        <v>25</v>
      </c>
      <c r="F8" s="25">
        <v>28320</v>
      </c>
      <c r="G8" s="25">
        <f>F8*D8</f>
        <v>28320</v>
      </c>
      <c r="H8" s="26">
        <v>30000</v>
      </c>
      <c r="I8" s="26">
        <f t="shared" si="0"/>
        <v>30000</v>
      </c>
      <c r="J8" s="26">
        <f t="shared" si="1"/>
        <v>29160</v>
      </c>
      <c r="K8" s="26">
        <f>J8*D8</f>
        <v>29160</v>
      </c>
      <c r="L8" s="27">
        <v>0.2</v>
      </c>
      <c r="M8" s="29" t="s">
        <v>26</v>
      </c>
    </row>
    <row r="9" spans="1:13" customFormat="1" ht="147" customHeight="1">
      <c r="A9" s="21">
        <v>5</v>
      </c>
      <c r="B9" s="22" t="s">
        <v>27</v>
      </c>
      <c r="C9" s="23" t="s">
        <v>17</v>
      </c>
      <c r="D9" s="24">
        <v>3</v>
      </c>
      <c r="E9" s="24" t="s">
        <v>28</v>
      </c>
      <c r="F9" s="25">
        <v>46320</v>
      </c>
      <c r="G9" s="25">
        <f>F9*D9</f>
        <v>138960</v>
      </c>
      <c r="H9" s="26">
        <v>46800</v>
      </c>
      <c r="I9" s="26">
        <f t="shared" si="0"/>
        <v>140400</v>
      </c>
      <c r="J9" s="26">
        <f t="shared" si="1"/>
        <v>46560</v>
      </c>
      <c r="K9" s="26">
        <f>J9*D9</f>
        <v>139680</v>
      </c>
      <c r="L9" s="27">
        <v>7.0000000000000007E-2</v>
      </c>
      <c r="M9" s="28" t="s">
        <v>29</v>
      </c>
    </row>
    <row r="10" spans="1:13" customFormat="1">
      <c r="A10" s="14"/>
      <c r="B10" s="6" t="s">
        <v>2</v>
      </c>
      <c r="C10" s="15"/>
      <c r="D10" s="16"/>
      <c r="E10" s="16"/>
      <c r="F10" s="13"/>
      <c r="G10" s="30">
        <f>SUM(G5:G9)</f>
        <v>598620</v>
      </c>
      <c r="H10" s="31"/>
      <c r="I10" s="30">
        <f>SUM(I5:I9)</f>
        <v>609580</v>
      </c>
      <c r="J10" s="31"/>
      <c r="K10" s="30">
        <f>SUM(K5:K9)</f>
        <v>604100</v>
      </c>
      <c r="L10" s="17"/>
      <c r="M10" s="3"/>
    </row>
    <row r="13" spans="1:13">
      <c r="I13" s="32"/>
      <c r="J13" s="32"/>
    </row>
    <row r="14" spans="1:13">
      <c r="I14" s="9"/>
      <c r="J14" s="10"/>
    </row>
    <row r="15" spans="1:13">
      <c r="I15" s="9"/>
      <c r="J15" s="10"/>
    </row>
    <row r="16" spans="1:13">
      <c r="B16" s="37"/>
      <c r="C16" s="37"/>
      <c r="D16" s="37"/>
      <c r="I16" s="11"/>
      <c r="J16" s="10"/>
    </row>
    <row r="17" spans="2:10">
      <c r="B17" s="36"/>
      <c r="C17" s="36"/>
      <c r="D17" s="36"/>
      <c r="I17" s="36"/>
      <c r="J17" s="36"/>
    </row>
    <row r="18" spans="2:10">
      <c r="B18" s="36"/>
      <c r="C18" s="36"/>
      <c r="D18" s="36"/>
      <c r="I18" s="32"/>
      <c r="J18" s="32"/>
    </row>
    <row r="19" spans="2:10">
      <c r="B19" s="33"/>
      <c r="C19" s="33"/>
      <c r="D19" s="33"/>
      <c r="I19" s="32"/>
      <c r="J19" s="32"/>
    </row>
    <row r="20" spans="2:10">
      <c r="B20" s="36"/>
      <c r="C20" s="36"/>
      <c r="D20" s="36"/>
      <c r="I20" s="36"/>
      <c r="J20" s="36"/>
    </row>
    <row r="21" spans="2:10">
      <c r="B21" s="36"/>
      <c r="C21" s="36"/>
      <c r="D21" s="36"/>
      <c r="I21" s="32"/>
      <c r="J21" s="32"/>
    </row>
    <row r="22" spans="2:10">
      <c r="B22" s="36"/>
      <c r="C22" s="36"/>
      <c r="D22" s="36"/>
      <c r="I22" s="32"/>
      <c r="J22" s="32"/>
    </row>
    <row r="23" spans="2:10">
      <c r="B23" s="36"/>
      <c r="C23" s="36"/>
      <c r="D23" s="36"/>
      <c r="I23" s="32"/>
      <c r="J23" s="32"/>
    </row>
    <row r="24" spans="2:10">
      <c r="B24" s="5"/>
      <c r="C24" s="5"/>
      <c r="D24" s="5"/>
      <c r="I24" s="5"/>
      <c r="J24" s="5"/>
    </row>
    <row r="25" spans="2:10">
      <c r="B25" s="38"/>
      <c r="C25" s="38"/>
      <c r="D25" s="38"/>
      <c r="I25" s="8"/>
    </row>
    <row r="26" spans="2:10">
      <c r="B26" s="5"/>
      <c r="C26" s="5"/>
      <c r="D26" s="5"/>
      <c r="I26" s="5"/>
      <c r="J26" s="5"/>
    </row>
    <row r="27" spans="2:10">
      <c r="B27" s="38"/>
      <c r="C27" s="38"/>
      <c r="D27" s="38"/>
      <c r="I27" s="12"/>
    </row>
    <row r="28" spans="2:10">
      <c r="B28" s="5"/>
      <c r="C28" s="5"/>
      <c r="D28" s="5"/>
      <c r="I28" s="5"/>
      <c r="J28" s="5"/>
    </row>
    <row r="29" spans="2:10">
      <c r="I29" s="8"/>
    </row>
    <row r="30" spans="2:10">
      <c r="B30" s="5"/>
      <c r="C30" s="5"/>
      <c r="D30" s="5"/>
      <c r="I30" s="5"/>
      <c r="J30" s="5"/>
    </row>
  </sheetData>
  <mergeCells count="19">
    <mergeCell ref="B25:D25"/>
    <mergeCell ref="B21:D21"/>
    <mergeCell ref="B27:D27"/>
    <mergeCell ref="B18:D18"/>
    <mergeCell ref="B22:D22"/>
    <mergeCell ref="B23:D23"/>
    <mergeCell ref="I23:J23"/>
    <mergeCell ref="B19:D19"/>
    <mergeCell ref="B1:I3"/>
    <mergeCell ref="I13:J13"/>
    <mergeCell ref="I17:J17"/>
    <mergeCell ref="I18:J18"/>
    <mergeCell ref="I19:J19"/>
    <mergeCell ref="I22:J22"/>
    <mergeCell ref="B20:D20"/>
    <mergeCell ref="B16:D16"/>
    <mergeCell ref="B17:D17"/>
    <mergeCell ref="I20:J20"/>
    <mergeCell ref="I21:J21"/>
  </mergeCells>
  <phoneticPr fontId="2" type="noConversion"/>
  <pageMargins left="0.23622047244094491" right="0.23622047244094491" top="0.19685039370078741" bottom="0.15748031496062992" header="0.31496062992125984" footer="0.31496062992125984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2021-10-13T10:06:12Z</dcterms:modified>
</cp:coreProperties>
</file>