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/>
  <c r="K8" s="1"/>
  <c r="J9"/>
  <c r="K9" s="1"/>
  <c r="J10"/>
  <c r="K10" s="1"/>
  <c r="J7"/>
  <c r="K7" s="1"/>
  <c r="I8"/>
  <c r="I9"/>
  <c r="I10"/>
  <c r="I7"/>
  <c r="K11" l="1"/>
  <c r="I11"/>
  <c r="G8"/>
  <c r="G9"/>
  <c r="G10"/>
  <c r="G7" l="1"/>
  <c r="G11" s="1"/>
</calcChain>
</file>

<file path=xl/sharedStrings.xml><?xml version="1.0" encoding="utf-8"?>
<sst xmlns="http://schemas.openxmlformats.org/spreadsheetml/2006/main" count="26" uniqueCount="23">
  <si>
    <t>Коди НК</t>
  </si>
  <si>
    <t>№</t>
  </si>
  <si>
    <t>Ціна середня</t>
  </si>
  <si>
    <t>Міжнародна непатентована назва лікарського засобу / Назва медичного виробу (6)</t>
  </si>
  <si>
    <t>Одиниця виміру</t>
  </si>
  <si>
    <t>Кількість</t>
  </si>
  <si>
    <t>Ціна1 за од.,грн</t>
  </si>
  <si>
    <t>Сума 1, грн</t>
  </si>
  <si>
    <t>Ціна2 за од.,грн</t>
  </si>
  <si>
    <t>Сума 2, грн</t>
  </si>
  <si>
    <t>сума середня</t>
  </si>
  <si>
    <t>Ставка % НДС</t>
  </si>
  <si>
    <t>60091 - ПЛР-майстер-мікс амліфікаціонний реагент ІВД, набір</t>
  </si>
  <si>
    <t xml:space="preserve">Набір реагентів KMRassay qPCR Buffer &amp; Enzyme, на 288 реакций, GenDx 8843283 </t>
  </si>
  <si>
    <t>уп/288 реакцій</t>
  </si>
  <si>
    <t>уп/200 реакцій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</si>
  <si>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лікарські засоби різні - код ДК 021:2015: 33690000-3 – (реагенти для ТКМ)</t>
  </si>
  <si>
    <t>LSM12 Набор LABScreen Mixed Class I &amp; II, IVD, 100 тестов, One Lambda Inc</t>
  </si>
  <si>
    <t>Набір стандартів контрольних генів ETV6/RUNX1 (TEL/AML)</t>
  </si>
  <si>
    <t>Набір</t>
  </si>
  <si>
    <t>Набір реагентів кількісного виявлення мутацій генів ETV6/RUNX1 (TEL/AML) за допомогою ПЛР у реальному часі</t>
  </si>
  <si>
    <t>30608 - Набір реагентів для типування лейкоцитинарного антигена людини</t>
  </si>
  <si>
    <t>Лот 1</t>
  </si>
</sst>
</file>

<file path=xl/styles.xml><?xml version="1.0" encoding="utf-8"?>
<styleSheet xmlns="http://schemas.openxmlformats.org/spreadsheetml/2006/main">
  <numFmts count="1">
    <numFmt numFmtId="164" formatCode="#,##0.00_₴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B1" sqref="B1:I3"/>
    </sheetView>
  </sheetViews>
  <sheetFormatPr defaultRowHeight="15"/>
  <cols>
    <col min="1" max="1" width="5.85546875" style="2" customWidth="1"/>
    <col min="2" max="2" width="32.42578125" style="2" customWidth="1"/>
    <col min="3" max="3" width="26.7109375" style="2" customWidth="1"/>
    <col min="4" max="4" width="11.42578125" style="2" customWidth="1"/>
    <col min="5" max="5" width="8.7109375" style="3" customWidth="1"/>
    <col min="6" max="6" width="12" style="3" customWidth="1"/>
    <col min="7" max="7" width="13.85546875" style="3" customWidth="1"/>
    <col min="8" max="8" width="12.5703125" style="38" customWidth="1"/>
    <col min="9" max="9" width="12.28515625" style="3" customWidth="1"/>
    <col min="10" max="10" width="14.28515625" style="4" customWidth="1"/>
    <col min="11" max="11" width="14.7109375" style="4" customWidth="1"/>
    <col min="12" max="16384" width="9.140625" style="1"/>
  </cols>
  <sheetData>
    <row r="1" spans="1:12">
      <c r="B1" s="47" t="s">
        <v>16</v>
      </c>
      <c r="C1" s="47"/>
      <c r="D1" s="47"/>
      <c r="E1" s="47"/>
      <c r="F1" s="47"/>
      <c r="G1" s="47"/>
      <c r="H1" s="47"/>
      <c r="I1" s="47"/>
      <c r="J1" s="2"/>
      <c r="K1" s="2"/>
    </row>
    <row r="2" spans="1:12">
      <c r="B2" s="47"/>
      <c r="C2" s="47"/>
      <c r="D2" s="47"/>
      <c r="E2" s="47"/>
      <c r="F2" s="47"/>
      <c r="G2" s="47"/>
      <c r="H2" s="47"/>
      <c r="I2" s="47"/>
      <c r="J2" s="2"/>
      <c r="K2" s="2"/>
    </row>
    <row r="3" spans="1:12">
      <c r="B3" s="48"/>
      <c r="C3" s="48"/>
      <c r="D3" s="48"/>
      <c r="E3" s="48"/>
      <c r="F3" s="48"/>
      <c r="G3" s="48"/>
      <c r="H3" s="48"/>
      <c r="I3" s="48"/>
      <c r="J3" s="2"/>
      <c r="K3" s="2"/>
    </row>
    <row r="4" spans="1:12">
      <c r="B4" s="41"/>
      <c r="C4" s="41"/>
      <c r="D4" s="41"/>
      <c r="E4" s="41"/>
      <c r="F4" s="41"/>
      <c r="G4" s="41"/>
      <c r="H4" s="41"/>
      <c r="I4" s="41"/>
      <c r="J4" s="2"/>
      <c r="K4" s="2"/>
    </row>
    <row r="5" spans="1:12">
      <c r="B5" s="41" t="s">
        <v>22</v>
      </c>
      <c r="C5" s="41"/>
      <c r="D5" s="41"/>
      <c r="E5" s="41"/>
      <c r="F5" s="41"/>
      <c r="G5" s="41"/>
      <c r="H5" s="41"/>
      <c r="I5" s="41"/>
      <c r="J5" s="2"/>
      <c r="K5" s="2"/>
    </row>
    <row r="6" spans="1:12" customFormat="1" ht="38.25">
      <c r="A6" s="12" t="s">
        <v>1</v>
      </c>
      <c r="B6" s="12" t="s">
        <v>3</v>
      </c>
      <c r="C6" s="11" t="s">
        <v>0</v>
      </c>
      <c r="D6" s="12" t="s">
        <v>4</v>
      </c>
      <c r="E6" s="13" t="s">
        <v>5</v>
      </c>
      <c r="F6" s="14" t="s">
        <v>6</v>
      </c>
      <c r="G6" s="15" t="s">
        <v>7</v>
      </c>
      <c r="H6" s="36" t="s">
        <v>8</v>
      </c>
      <c r="I6" s="15" t="s">
        <v>9</v>
      </c>
      <c r="J6" s="14" t="s">
        <v>2</v>
      </c>
      <c r="K6" s="14" t="s">
        <v>10</v>
      </c>
      <c r="L6" s="39" t="s">
        <v>11</v>
      </c>
    </row>
    <row r="7" spans="1:12" customFormat="1" ht="38.25">
      <c r="A7" s="16">
        <v>1</v>
      </c>
      <c r="B7" s="17" t="s">
        <v>13</v>
      </c>
      <c r="C7" s="18" t="s">
        <v>12</v>
      </c>
      <c r="D7" s="18" t="s">
        <v>14</v>
      </c>
      <c r="E7" s="16">
        <v>12</v>
      </c>
      <c r="F7" s="19">
        <v>25300</v>
      </c>
      <c r="G7" s="20">
        <f>E7*F7</f>
        <v>303600</v>
      </c>
      <c r="H7" s="20">
        <v>26140</v>
      </c>
      <c r="I7" s="20">
        <f>H7*E7</f>
        <v>313680</v>
      </c>
      <c r="J7" s="20">
        <f>(F7+H7)/2</f>
        <v>25720</v>
      </c>
      <c r="K7" s="20">
        <f>J7*E7</f>
        <v>308640</v>
      </c>
      <c r="L7" s="21">
        <v>7.0000000000000007E-2</v>
      </c>
    </row>
    <row r="8" spans="1:12" customFormat="1" ht="38.25">
      <c r="A8" s="22">
        <v>2</v>
      </c>
      <c r="B8" s="23" t="s">
        <v>17</v>
      </c>
      <c r="C8" s="35" t="s">
        <v>21</v>
      </c>
      <c r="D8" s="18" t="s">
        <v>15</v>
      </c>
      <c r="E8" s="22">
        <v>1</v>
      </c>
      <c r="F8" s="24">
        <v>99540</v>
      </c>
      <c r="G8" s="20">
        <f t="shared" ref="G8:G10" si="0">E8*F8</f>
        <v>99540</v>
      </c>
      <c r="H8" s="20">
        <v>100080</v>
      </c>
      <c r="I8" s="20">
        <f t="shared" ref="I8:I10" si="1">H8*E8</f>
        <v>100080</v>
      </c>
      <c r="J8" s="20">
        <f t="shared" ref="J8:J10" si="2">(F8+H8)/2</f>
        <v>99810</v>
      </c>
      <c r="K8" s="20">
        <f t="shared" ref="K8:K10" si="3">J8*E8</f>
        <v>99810</v>
      </c>
      <c r="L8" s="21">
        <v>0.2</v>
      </c>
    </row>
    <row r="9" spans="1:12" customFormat="1" ht="38.25">
      <c r="A9" s="16">
        <v>3</v>
      </c>
      <c r="B9" s="18" t="s">
        <v>18</v>
      </c>
      <c r="C9" s="18" t="s">
        <v>12</v>
      </c>
      <c r="D9" s="18" t="s">
        <v>19</v>
      </c>
      <c r="E9" s="16">
        <v>4</v>
      </c>
      <c r="F9" s="19">
        <v>16560</v>
      </c>
      <c r="G9" s="20">
        <f t="shared" si="0"/>
        <v>66240</v>
      </c>
      <c r="H9" s="20">
        <v>18400</v>
      </c>
      <c r="I9" s="20">
        <f t="shared" si="1"/>
        <v>73600</v>
      </c>
      <c r="J9" s="20">
        <f t="shared" si="2"/>
        <v>17480</v>
      </c>
      <c r="K9" s="20">
        <f t="shared" si="3"/>
        <v>69920</v>
      </c>
      <c r="L9" s="21">
        <v>0.2</v>
      </c>
    </row>
    <row r="10" spans="1:12" customFormat="1" ht="45.75" customHeight="1">
      <c r="A10" s="22">
        <v>4</v>
      </c>
      <c r="B10" s="18" t="s">
        <v>20</v>
      </c>
      <c r="C10" s="18" t="s">
        <v>12</v>
      </c>
      <c r="D10" s="18" t="s">
        <v>19</v>
      </c>
      <c r="E10" s="40">
        <v>2</v>
      </c>
      <c r="F10" s="25">
        <v>44100</v>
      </c>
      <c r="G10" s="20">
        <f t="shared" si="0"/>
        <v>88200</v>
      </c>
      <c r="H10" s="20">
        <v>45350</v>
      </c>
      <c r="I10" s="20">
        <f t="shared" si="1"/>
        <v>90700</v>
      </c>
      <c r="J10" s="20">
        <f t="shared" si="2"/>
        <v>44725</v>
      </c>
      <c r="K10" s="20">
        <f t="shared" si="3"/>
        <v>89450</v>
      </c>
      <c r="L10" s="21">
        <v>0.2</v>
      </c>
    </row>
    <row r="11" spans="1:12" customFormat="1">
      <c r="A11" s="26"/>
      <c r="B11" s="27"/>
      <c r="C11" s="28"/>
      <c r="D11" s="29"/>
      <c r="E11" s="30"/>
      <c r="F11" s="31"/>
      <c r="G11" s="32">
        <f>SUM(G7:G10)</f>
        <v>557580</v>
      </c>
      <c r="H11" s="37"/>
      <c r="I11" s="32">
        <f>SUM(I7:I10)</f>
        <v>578060</v>
      </c>
      <c r="J11" s="33"/>
      <c r="K11" s="33">
        <f>SUM(K7:K10)</f>
        <v>567820</v>
      </c>
      <c r="L11" s="34"/>
    </row>
    <row r="12" spans="1:12">
      <c r="E12" s="42"/>
      <c r="F12" s="42"/>
      <c r="G12" s="42"/>
      <c r="I12" s="42"/>
    </row>
    <row r="13" spans="1:12" ht="15" customHeight="1">
      <c r="E13" s="42"/>
      <c r="F13" s="42"/>
      <c r="G13" s="42"/>
      <c r="I13" s="45"/>
      <c r="J13" s="45"/>
    </row>
    <row r="14" spans="1:12">
      <c r="E14" s="5"/>
      <c r="F14" s="5"/>
      <c r="G14" s="5"/>
      <c r="I14" s="6"/>
      <c r="J14" s="7"/>
    </row>
    <row r="15" spans="1:12">
      <c r="E15" s="5"/>
      <c r="F15" s="5"/>
      <c r="G15" s="5"/>
      <c r="I15" s="6"/>
      <c r="J15" s="7"/>
    </row>
    <row r="16" spans="1:12" ht="33" customHeight="1">
      <c r="B16" s="49"/>
      <c r="C16" s="49"/>
      <c r="D16" s="49"/>
      <c r="E16" s="8"/>
      <c r="F16" s="5"/>
      <c r="G16" s="5"/>
      <c r="I16" s="9"/>
      <c r="J16" s="7"/>
    </row>
    <row r="17" spans="2:10" ht="32.25" customHeight="1">
      <c r="B17" s="44"/>
      <c r="C17" s="44"/>
      <c r="D17" s="44"/>
      <c r="E17" s="8"/>
      <c r="F17" s="5"/>
      <c r="G17" s="5"/>
      <c r="I17" s="44"/>
      <c r="J17" s="44"/>
    </row>
    <row r="18" spans="2:10" ht="30" customHeight="1">
      <c r="B18" s="44"/>
      <c r="C18" s="44"/>
      <c r="D18" s="44"/>
      <c r="E18" s="8"/>
      <c r="F18" s="5"/>
      <c r="G18" s="5"/>
      <c r="I18" s="45"/>
      <c r="J18" s="45"/>
    </row>
    <row r="19" spans="2:10" ht="30" customHeight="1">
      <c r="B19" s="46"/>
      <c r="C19" s="46"/>
      <c r="D19" s="46"/>
      <c r="E19" s="5"/>
      <c r="F19" s="5"/>
      <c r="G19" s="5"/>
      <c r="I19" s="45"/>
      <c r="J19" s="45"/>
    </row>
    <row r="20" spans="2:10" ht="28.5" customHeight="1">
      <c r="B20" s="44"/>
      <c r="C20" s="44"/>
      <c r="D20" s="44"/>
      <c r="E20" s="5"/>
      <c r="F20" s="5"/>
      <c r="G20" s="5"/>
      <c r="I20" s="44"/>
      <c r="J20" s="44"/>
    </row>
    <row r="21" spans="2:10" ht="24.75" customHeight="1">
      <c r="B21" s="44"/>
      <c r="C21" s="44"/>
      <c r="D21" s="44"/>
      <c r="E21" s="5"/>
      <c r="F21" s="5"/>
      <c r="G21" s="5"/>
      <c r="I21" s="45"/>
      <c r="J21" s="45"/>
    </row>
    <row r="22" spans="2:10" ht="30.75" customHeight="1">
      <c r="B22" s="44"/>
      <c r="C22" s="44"/>
      <c r="D22" s="44"/>
      <c r="E22" s="5"/>
      <c r="F22" s="5"/>
      <c r="G22" s="5"/>
      <c r="I22" s="45"/>
      <c r="J22" s="45"/>
    </row>
    <row r="23" spans="2:10" ht="30" customHeight="1">
      <c r="B23" s="44"/>
      <c r="C23" s="44"/>
      <c r="D23" s="44"/>
      <c r="E23" s="5"/>
      <c r="F23" s="5"/>
      <c r="G23" s="5"/>
      <c r="I23" s="45"/>
      <c r="J23" s="45"/>
    </row>
    <row r="24" spans="2:10">
      <c r="B24" s="1"/>
      <c r="C24" s="1"/>
      <c r="D24" s="1"/>
      <c r="E24" s="5"/>
      <c r="F24" s="5"/>
      <c r="G24" s="5"/>
      <c r="I24" s="1"/>
      <c r="J24" s="1"/>
    </row>
    <row r="25" spans="2:10">
      <c r="B25" s="43"/>
      <c r="C25" s="43"/>
      <c r="D25" s="43"/>
      <c r="I25" s="4"/>
    </row>
    <row r="26" spans="2:10">
      <c r="B26" s="1"/>
      <c r="C26" s="1"/>
      <c r="D26" s="1"/>
      <c r="I26" s="1"/>
      <c r="J26" s="1"/>
    </row>
    <row r="27" spans="2:10">
      <c r="B27" s="43"/>
      <c r="C27" s="43"/>
      <c r="D27" s="43"/>
      <c r="I27" s="10"/>
    </row>
    <row r="28" spans="2:10">
      <c r="B28" s="1"/>
      <c r="C28" s="1"/>
      <c r="D28" s="1"/>
      <c r="I28" s="1"/>
      <c r="J28" s="1"/>
    </row>
    <row r="29" spans="2:10">
      <c r="I29" s="4"/>
    </row>
    <row r="30" spans="2:10">
      <c r="B30" s="1"/>
      <c r="C30" s="1"/>
      <c r="D30" s="1"/>
      <c r="I30" s="1"/>
      <c r="J30" s="1"/>
    </row>
  </sheetData>
  <mergeCells count="19">
    <mergeCell ref="I23:J23"/>
    <mergeCell ref="B19:D19"/>
    <mergeCell ref="B1:I3"/>
    <mergeCell ref="I13:J13"/>
    <mergeCell ref="I17:J17"/>
    <mergeCell ref="I18:J18"/>
    <mergeCell ref="I19:J19"/>
    <mergeCell ref="I22:J22"/>
    <mergeCell ref="B20:D20"/>
    <mergeCell ref="B16:D16"/>
    <mergeCell ref="B17:D17"/>
    <mergeCell ref="I20:J20"/>
    <mergeCell ref="I21:J21"/>
    <mergeCell ref="B25:D25"/>
    <mergeCell ref="B21:D21"/>
    <mergeCell ref="B27:D27"/>
    <mergeCell ref="B18:D18"/>
    <mergeCell ref="B22:D22"/>
    <mergeCell ref="B23:D23"/>
  </mergeCells>
  <phoneticPr fontId="3" type="noConversion"/>
  <pageMargins left="0.23622047244094491" right="0.23622047244094491" top="0.19685039370078741" bottom="0.15748031496062992" header="0.31496062992125984" footer="0.31496062992125984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2021-11-02T11:59:13Z</dcterms:modified>
</cp:coreProperties>
</file>