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bookViews>
  <sheets>
    <sheet name="реактиви" sheetId="2" r:id="rId1"/>
  </sheets>
  <externalReferences>
    <externalReference r:id="rId2"/>
  </externalReferenc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 i="2"/>
  <c r="J8"/>
  <c r="J9"/>
  <c r="J6"/>
  <c r="I7"/>
  <c r="I8"/>
  <c r="I9"/>
  <c r="I6"/>
  <c r="H7"/>
  <c r="H8"/>
  <c r="H9"/>
  <c r="H6"/>
  <c r="F7"/>
  <c r="F8"/>
  <c r="F9"/>
  <c r="F6"/>
  <c r="B6"/>
  <c r="B7"/>
  <c r="B8"/>
  <c r="B9"/>
  <c r="H10" l="1"/>
  <c r="J10"/>
  <c r="F10"/>
</calcChain>
</file>

<file path=xl/sharedStrings.xml><?xml version="1.0" encoding="utf-8"?>
<sst xmlns="http://schemas.openxmlformats.org/spreadsheetml/2006/main" count="24" uniqueCount="21">
  <si>
    <t>Середня ціна</t>
  </si>
  <si>
    <t>№ п/п</t>
  </si>
  <si>
    <t>Назва реагенту</t>
  </si>
  <si>
    <t>Модифікація</t>
  </si>
  <si>
    <t>кіл-ть</t>
  </si>
  <si>
    <t>Коди НК</t>
  </si>
  <si>
    <t>Ціна за од 2</t>
  </si>
  <si>
    <t>Сума 2</t>
  </si>
  <si>
    <t>Середня сума</t>
  </si>
  <si>
    <t>Загалом</t>
  </si>
  <si>
    <t>паков</t>
  </si>
  <si>
    <t>шт</t>
  </si>
  <si>
    <t>Ціна за од 1</t>
  </si>
  <si>
    <t>Сума 1</t>
  </si>
  <si>
    <t xml:space="preserve">ІНФОРМАЦІЯ  </t>
  </si>
  <si>
    <t xml:space="preserve">                                                                                                                                                                                                                                                                                                      </t>
  </si>
  <si>
    <t xml:space="preserve"> про необхідні технічні, якісні та кількісні характеристики предмету закупівлі медичних виробів за кошти державного бюджету 2021 року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та медичних виробів для лікування дітей, хворих на онкологічні та онкогематологічні захворювання» лікарські засоби різні - код ДК 021:2015: 33690000-3 – Продукція медичного призначення (генетичні дослідження)</t>
  </si>
  <si>
    <t>58236 -Буферний промивання та розчин ІВД, автоматичні / напівавтоматичні системи</t>
  </si>
  <si>
    <t>56917 -Числені CD-клітинні маркери ІВД, антитіла</t>
  </si>
  <si>
    <t>56917-Числені CD-клітинні маркери ІВД, антитіла</t>
  </si>
  <si>
    <t>Лот 2</t>
  </si>
</sst>
</file>

<file path=xl/styles.xml><?xml version="1.0" encoding="utf-8"?>
<styleSheet xmlns="http://schemas.openxmlformats.org/spreadsheetml/2006/main">
  <numFmts count="1">
    <numFmt numFmtId="164" formatCode="#,##0.00_₴"/>
  </numFmts>
  <fonts count="12">
    <font>
      <sz val="11"/>
      <color theme="1"/>
      <name val="Calibri"/>
      <family val="2"/>
      <scheme val="minor"/>
    </font>
    <font>
      <sz val="11"/>
      <color theme="1"/>
      <name val="Times New Roman"/>
      <family val="1"/>
      <charset val="204"/>
    </font>
    <font>
      <b/>
      <sz val="11"/>
      <color theme="1"/>
      <name val="Times New Roman"/>
      <family val="1"/>
      <charset val="204"/>
    </font>
    <font>
      <sz val="10"/>
      <color theme="1"/>
      <name val="Times New Roman"/>
      <family val="1"/>
      <charset val="204"/>
    </font>
    <font>
      <sz val="8"/>
      <name val="Arial"/>
      <family val="2"/>
    </font>
    <font>
      <b/>
      <sz val="12"/>
      <name val="Calibri"/>
      <family val="2"/>
      <charset val="204"/>
      <scheme val="minor"/>
    </font>
    <font>
      <sz val="12"/>
      <name val="Calibri"/>
      <family val="2"/>
      <charset val="204"/>
      <scheme val="minor"/>
    </font>
    <font>
      <sz val="14"/>
      <color theme="1"/>
      <name val="Times New Roman"/>
      <family val="1"/>
      <charset val="204"/>
    </font>
    <font>
      <sz val="14"/>
      <color theme="1"/>
      <name val="Calibri"/>
      <family val="2"/>
      <scheme val="minor"/>
    </font>
    <font>
      <sz val="12"/>
      <color theme="1"/>
      <name val="Times New Roman"/>
      <family val="1"/>
      <charset val="204"/>
    </font>
    <font>
      <sz val="12"/>
      <color theme="1"/>
      <name val="Arial"/>
      <family val="2"/>
      <charset val="204"/>
    </font>
    <font>
      <b/>
      <sz val="16"/>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0" fontId="4" fillId="0" borderId="0"/>
  </cellStyleXfs>
  <cellXfs count="48">
    <xf numFmtId="0" fontId="0" fillId="0" borderId="0" xfId="0"/>
    <xf numFmtId="0" fontId="1" fillId="0" borderId="0" xfId="0" applyFont="1"/>
    <xf numFmtId="0" fontId="1" fillId="0" borderId="0" xfId="0" applyFont="1" applyAlignment="1">
      <alignment vertical="center" wrapText="1"/>
    </xf>
    <xf numFmtId="0" fontId="1" fillId="0" borderId="0" xfId="0" applyFont="1" applyBorder="1" applyAlignment="1">
      <alignment horizontal="center" vertical="center" wrapText="1"/>
    </xf>
    <xf numFmtId="0" fontId="2" fillId="0" borderId="1" xfId="0" applyFont="1" applyBorder="1" applyAlignment="1">
      <alignment wrapText="1"/>
    </xf>
    <xf numFmtId="0" fontId="1" fillId="0" borderId="0" xfId="0" applyFont="1" applyBorder="1" applyAlignment="1">
      <alignment horizontal="center" wrapText="1"/>
    </xf>
    <xf numFmtId="0" fontId="1" fillId="0" borderId="0" xfId="0" applyFont="1" applyAlignment="1">
      <alignment vertical="center"/>
    </xf>
    <xf numFmtId="0" fontId="1" fillId="0" borderId="0" xfId="0" applyFont="1" applyAlignment="1">
      <alignment horizontal="center" vertical="center" wrapText="1"/>
    </xf>
    <xf numFmtId="0" fontId="1"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1" fillId="0" borderId="3" xfId="0" applyFont="1" applyBorder="1" applyAlignment="1">
      <alignment horizontal="center" vertical="center"/>
    </xf>
    <xf numFmtId="164" fontId="1" fillId="0" borderId="3" xfId="0" applyNumberFormat="1" applyFont="1" applyBorder="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164" fontId="6" fillId="0" borderId="1" xfId="0" applyNumberFormat="1" applyFont="1" applyBorder="1" applyAlignment="1">
      <alignment horizontal="center" vertical="center"/>
    </xf>
    <xf numFmtId="1" fontId="6" fillId="0" borderId="1" xfId="1" applyNumberFormat="1" applyFont="1" applyBorder="1" applyAlignment="1">
      <alignment horizontal="center" vertical="center" wrapText="1"/>
    </xf>
    <xf numFmtId="0" fontId="6" fillId="0" borderId="1" xfId="1" applyFont="1" applyBorder="1" applyAlignment="1">
      <alignment horizontal="center" vertical="center"/>
    </xf>
    <xf numFmtId="1" fontId="6" fillId="0" borderId="1" xfId="1" applyNumberFormat="1" applyFont="1" applyBorder="1" applyAlignment="1">
      <alignment horizontal="center" vertical="center"/>
    </xf>
    <xf numFmtId="4" fontId="6" fillId="0" borderId="1" xfId="1" applyNumberFormat="1" applyFont="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7" fillId="0" borderId="0" xfId="0" applyFont="1" applyBorder="1" applyAlignment="1">
      <alignment horizontal="center" vertical="center" wrapText="1"/>
    </xf>
    <xf numFmtId="0" fontId="7" fillId="0" borderId="0" xfId="0" applyFont="1"/>
    <xf numFmtId="0" fontId="7" fillId="0" borderId="0" xfId="0" applyFont="1" applyBorder="1" applyAlignment="1">
      <alignment horizontal="left" vertical="center" wrapText="1"/>
    </xf>
    <xf numFmtId="0" fontId="7" fillId="0" borderId="0" xfId="0" applyFont="1" applyAlignment="1">
      <alignment horizontal="left"/>
    </xf>
    <xf numFmtId="0" fontId="8" fillId="0" borderId="0" xfId="0" applyFont="1" applyAlignment="1">
      <alignment horizontal="center" vertical="center" wrapText="1"/>
    </xf>
    <xf numFmtId="0" fontId="10" fillId="0" borderId="1" xfId="0" applyFont="1" applyBorder="1" applyAlignment="1">
      <alignment vertical="top" wrapText="1"/>
    </xf>
    <xf numFmtId="164" fontId="9" fillId="0" borderId="0" xfId="0" applyNumberFormat="1" applyFont="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Alignment="1">
      <alignment horizontal="left"/>
    </xf>
    <xf numFmtId="0" fontId="9" fillId="0" borderId="0" xfId="0" applyFont="1" applyAlignment="1">
      <alignment horizontal="left" vertical="center" wrapText="1"/>
    </xf>
    <xf numFmtId="0" fontId="9" fillId="0" borderId="0" xfId="0" applyFont="1"/>
    <xf numFmtId="0" fontId="6" fillId="0" borderId="1" xfId="1" applyFont="1" applyBorder="1" applyAlignment="1">
      <alignment horizontal="left" vertical="center" wrapText="1"/>
    </xf>
    <xf numFmtId="0" fontId="2" fillId="0" borderId="0" xfId="0" applyFont="1" applyAlignment="1">
      <alignment vertical="top" wrapText="1"/>
    </xf>
    <xf numFmtId="0" fontId="2" fillId="0" borderId="2" xfId="0" applyFont="1" applyBorder="1" applyAlignment="1">
      <alignment vertical="top" wrapText="1"/>
    </xf>
    <xf numFmtId="0" fontId="2" fillId="0" borderId="0" xfId="0" applyFont="1" applyAlignment="1">
      <alignment vertical="center"/>
    </xf>
    <xf numFmtId="0" fontId="0" fillId="0" borderId="4" xfId="0" applyBorder="1" applyAlignment="1">
      <alignment horizontal="left" vertical="top" wrapText="1"/>
    </xf>
    <xf numFmtId="0" fontId="2" fillId="0" borderId="2" xfId="0" applyFont="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vertical="top" wrapText="1"/>
    </xf>
    <xf numFmtId="0" fontId="7"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left" vertical="top" wrapText="1"/>
    </xf>
    <xf numFmtId="0" fontId="5" fillId="0" borderId="1" xfId="0" applyFont="1" applyBorder="1" applyAlignment="1">
      <alignment horizontal="center" vertical="center" wrapText="1"/>
    </xf>
    <xf numFmtId="0" fontId="1" fillId="0" borderId="0" xfId="0" applyFont="1" applyAlignment="1">
      <alignment horizontal="center" vertical="center" wrapText="1"/>
    </xf>
    <xf numFmtId="0" fontId="7" fillId="0" borderId="0" xfId="0" applyFont="1" applyAlignment="1">
      <alignment horizontal="left" wrapText="1"/>
    </xf>
    <xf numFmtId="0" fontId="11" fillId="0" borderId="2" xfId="0" applyFont="1" applyBorder="1" applyAlignment="1">
      <alignment horizontal="center" vertical="top" wrapText="1"/>
    </xf>
  </cellXfs>
  <cellStyles count="2">
    <cellStyle name="Обычный" xfId="0" builtinId="0"/>
    <cellStyle name="Обычный_Лист1"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83;&#1080;&#1103;/Downloads/&#1054;&#1093;&#1084;&#1072;&#1090;&#1076;&#1077;&#1090;_MedGen-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DSheet"/>
    </sheetNames>
    <sheetDataSet>
      <sheetData sheetId="0" refreshError="1">
        <row r="8">
          <cell r="G8" t="str">
            <v>OptiLyse C Lysing Solution   Лізуючий розчин OptiLyse C (200 тестів)</v>
          </cell>
        </row>
        <row r="9">
          <cell r="G9" t="str">
            <v>IOTest CD3-FITC   Кон"юговане антитіло IOTest CD3-FITC   (моноклональні антитіла, 100 тестів)</v>
          </cell>
        </row>
        <row r="10">
          <cell r="G10" t="str">
            <v>IOTest CD19-PE   Кон’юговане антитіло IOTest CD19-PE (моноклональне антитіло, 100 тестів)</v>
          </cell>
        </row>
        <row r="11">
          <cell r="G11" t="str">
            <v>IOTest CD45-PC7   Кон'юговане антитіло IOTest CD45-PC7 (моноклональне антитіло, 100 тестів)</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80" zoomScaleNormal="80" workbookViewId="0">
      <selection activeCell="B6" sqref="B6"/>
    </sheetView>
  </sheetViews>
  <sheetFormatPr defaultRowHeight="15.75"/>
  <cols>
    <col min="1" max="1" width="5.85546875" style="2" customWidth="1"/>
    <col min="2" max="2" width="61.85546875" style="2" customWidth="1"/>
    <col min="3" max="3" width="16.28515625" style="2" customWidth="1"/>
    <col min="4" max="4" width="10.42578125" style="2" customWidth="1"/>
    <col min="5" max="5" width="12.28515625" style="2" customWidth="1"/>
    <col min="6" max="6" width="12.85546875" style="7" customWidth="1"/>
    <col min="7" max="7" width="12" style="7" customWidth="1"/>
    <col min="8" max="8" width="11.85546875" style="7" customWidth="1"/>
    <col min="9" max="9" width="12.5703125" style="7" customWidth="1"/>
    <col min="10" max="10" width="12.28515625" style="7" customWidth="1"/>
    <col min="11" max="11" width="10.140625" style="3" customWidth="1"/>
    <col min="12" max="12" width="28.28515625" style="28" customWidth="1"/>
    <col min="13" max="16384" width="9.140625" style="1"/>
  </cols>
  <sheetData>
    <row r="1" spans="1:12" ht="15.75" customHeight="1">
      <c r="A1" s="34" t="s">
        <v>15</v>
      </c>
      <c r="B1" s="34"/>
      <c r="C1" s="34"/>
      <c r="D1" s="36" t="s">
        <v>14</v>
      </c>
      <c r="E1" s="34"/>
      <c r="F1" s="34"/>
      <c r="G1" s="34"/>
      <c r="H1" s="34"/>
      <c r="I1" s="34"/>
      <c r="J1" s="34"/>
      <c r="K1" s="34"/>
      <c r="L1" s="34"/>
    </row>
    <row r="2" spans="1:12" ht="15.75" customHeight="1">
      <c r="A2" s="34"/>
      <c r="B2" s="39" t="s">
        <v>16</v>
      </c>
      <c r="C2" s="39"/>
      <c r="D2" s="39"/>
      <c r="E2" s="39"/>
      <c r="F2" s="39"/>
      <c r="G2" s="39"/>
      <c r="H2" s="39"/>
      <c r="I2" s="39"/>
      <c r="J2" s="39"/>
      <c r="K2" s="39"/>
      <c r="L2" s="39"/>
    </row>
    <row r="3" spans="1:12" ht="30" customHeight="1">
      <c r="A3" s="35"/>
      <c r="B3" s="40"/>
      <c r="C3" s="40"/>
      <c r="D3" s="40"/>
      <c r="E3" s="40"/>
      <c r="F3" s="40"/>
      <c r="G3" s="40"/>
      <c r="H3" s="40"/>
      <c r="I3" s="40"/>
      <c r="J3" s="40"/>
      <c r="K3" s="40"/>
      <c r="L3" s="40"/>
    </row>
    <row r="4" spans="1:12" ht="30" customHeight="1">
      <c r="A4" s="35"/>
      <c r="B4" s="47" t="s">
        <v>20</v>
      </c>
      <c r="C4" s="38"/>
      <c r="D4" s="38"/>
      <c r="E4" s="38"/>
      <c r="F4" s="38"/>
      <c r="G4" s="38"/>
      <c r="H4" s="38"/>
      <c r="I4" s="38"/>
      <c r="J4" s="38"/>
      <c r="K4" s="38"/>
      <c r="L4" s="38"/>
    </row>
    <row r="5" spans="1:12" s="2" customFormat="1" ht="31.5">
      <c r="A5" s="12" t="s">
        <v>1</v>
      </c>
      <c r="B5" s="12" t="s">
        <v>2</v>
      </c>
      <c r="C5" s="12" t="s">
        <v>3</v>
      </c>
      <c r="D5" s="12" t="s">
        <v>4</v>
      </c>
      <c r="E5" s="12" t="s">
        <v>12</v>
      </c>
      <c r="F5" s="12" t="s">
        <v>13</v>
      </c>
      <c r="G5" s="12" t="s">
        <v>6</v>
      </c>
      <c r="H5" s="12" t="s">
        <v>7</v>
      </c>
      <c r="I5" s="12" t="s">
        <v>0</v>
      </c>
      <c r="J5" s="12" t="s">
        <v>8</v>
      </c>
      <c r="K5" s="44" t="s">
        <v>5</v>
      </c>
      <c r="L5" s="44"/>
    </row>
    <row r="6" spans="1:12" s="6" customFormat="1" ht="63" customHeight="1">
      <c r="A6" s="13">
        <v>1</v>
      </c>
      <c r="B6" s="37" t="str">
        <f>[1]TDSheet!G8</f>
        <v>OptiLyse C Lysing Solution   Лізуючий розчин OptiLyse C (200 тестів)</v>
      </c>
      <c r="C6" s="16" t="s">
        <v>10</v>
      </c>
      <c r="D6" s="17">
        <v>2</v>
      </c>
      <c r="E6" s="18">
        <v>5564</v>
      </c>
      <c r="F6" s="18">
        <f>E6*D6</f>
        <v>11128</v>
      </c>
      <c r="G6" s="18">
        <v>5890</v>
      </c>
      <c r="H6" s="18">
        <f>G6*D6</f>
        <v>11780</v>
      </c>
      <c r="I6" s="14">
        <f>(E6+G6)/2</f>
        <v>5727</v>
      </c>
      <c r="J6" s="14">
        <f>I6*D6</f>
        <v>11454</v>
      </c>
      <c r="K6" s="15"/>
      <c r="L6" s="26" t="s">
        <v>17</v>
      </c>
    </row>
    <row r="7" spans="1:12" s="6" customFormat="1" ht="15.75" customHeight="1">
      <c r="A7" s="13">
        <v>2</v>
      </c>
      <c r="B7" s="37" t="str">
        <f>[1]TDSheet!G9</f>
        <v>IOTest CD3-FITC   Кон"юговане антитіло IOTest CD3-FITC   (моноклональні антитіла, 100 тестів)</v>
      </c>
      <c r="C7" s="16" t="s">
        <v>11</v>
      </c>
      <c r="D7" s="17">
        <v>1</v>
      </c>
      <c r="E7" s="18">
        <v>10272</v>
      </c>
      <c r="F7" s="18">
        <f t="shared" ref="F7:F9" si="0">E7*D7</f>
        <v>10272</v>
      </c>
      <c r="G7" s="18">
        <v>11200</v>
      </c>
      <c r="H7" s="18">
        <f t="shared" ref="H7:H9" si="1">G7*D7</f>
        <v>11200</v>
      </c>
      <c r="I7" s="14">
        <f t="shared" ref="I7:I9" si="2">(E7+G7)/2</f>
        <v>10736</v>
      </c>
      <c r="J7" s="14">
        <f t="shared" ref="J7:J9" si="3">I7*D7</f>
        <v>10736</v>
      </c>
      <c r="K7" s="13"/>
      <c r="L7" s="26" t="s">
        <v>18</v>
      </c>
    </row>
    <row r="8" spans="1:12" s="6" customFormat="1" ht="15.75" customHeight="1">
      <c r="A8" s="13">
        <v>3</v>
      </c>
      <c r="B8" s="37" t="str">
        <f>[1]TDSheet!G10</f>
        <v>IOTest CD19-PE   Кон’юговане антитіло IOTest CD19-PE (моноклональне антитіло, 100 тестів)</v>
      </c>
      <c r="C8" s="16" t="s">
        <v>11</v>
      </c>
      <c r="D8" s="17">
        <v>1</v>
      </c>
      <c r="E8" s="18">
        <v>12251.5</v>
      </c>
      <c r="F8" s="18">
        <f t="shared" si="0"/>
        <v>12251.5</v>
      </c>
      <c r="G8" s="18">
        <v>12500</v>
      </c>
      <c r="H8" s="18">
        <f t="shared" si="1"/>
        <v>12500</v>
      </c>
      <c r="I8" s="14">
        <f t="shared" si="2"/>
        <v>12375.75</v>
      </c>
      <c r="J8" s="14">
        <f t="shared" si="3"/>
        <v>12375.75</v>
      </c>
      <c r="K8" s="13"/>
      <c r="L8" s="26" t="s">
        <v>19</v>
      </c>
    </row>
    <row r="9" spans="1:12" s="6" customFormat="1" ht="45">
      <c r="A9" s="13">
        <v>4</v>
      </c>
      <c r="B9" s="33" t="str">
        <f>[1]TDSheet!G11</f>
        <v>IOTest CD45-PC7   Кон'юговане антитіло IOTest CD45-PC7 (моноклональне антитіло, 100 тестів)</v>
      </c>
      <c r="C9" s="16" t="s">
        <v>11</v>
      </c>
      <c r="D9" s="17">
        <v>1</v>
      </c>
      <c r="E9" s="18">
        <v>14980</v>
      </c>
      <c r="F9" s="18">
        <f t="shared" si="0"/>
        <v>14980</v>
      </c>
      <c r="G9" s="18">
        <v>15100</v>
      </c>
      <c r="H9" s="18">
        <f t="shared" si="1"/>
        <v>15100</v>
      </c>
      <c r="I9" s="14">
        <f t="shared" si="2"/>
        <v>15040</v>
      </c>
      <c r="J9" s="14">
        <f t="shared" si="3"/>
        <v>15040</v>
      </c>
      <c r="K9" s="13"/>
      <c r="L9" s="26" t="s">
        <v>19</v>
      </c>
    </row>
    <row r="10" spans="1:12" s="6" customFormat="1">
      <c r="A10" s="8"/>
      <c r="B10" s="4" t="s">
        <v>9</v>
      </c>
      <c r="C10" s="9"/>
      <c r="D10" s="10"/>
      <c r="E10" s="10"/>
      <c r="F10" s="11">
        <f>SUM(F6:F9)</f>
        <v>48631.5</v>
      </c>
      <c r="G10" s="11"/>
      <c r="H10" s="11">
        <f>SUM(H6:H9)</f>
        <v>50580</v>
      </c>
      <c r="I10" s="11"/>
      <c r="J10" s="11">
        <f>SUM(J6:J9)</f>
        <v>49605.75</v>
      </c>
      <c r="K10" s="11"/>
      <c r="L10" s="27"/>
    </row>
    <row r="12" spans="1:12" s="22" customFormat="1" ht="30" customHeight="1">
      <c r="A12" s="19"/>
      <c r="B12" s="19"/>
      <c r="C12" s="19"/>
      <c r="D12" s="19"/>
      <c r="E12" s="19"/>
      <c r="F12" s="20"/>
      <c r="G12" s="20"/>
      <c r="H12" s="20"/>
      <c r="I12" s="20"/>
      <c r="J12" s="20"/>
      <c r="K12" s="21"/>
      <c r="L12" s="28"/>
    </row>
    <row r="13" spans="1:12" s="22" customFormat="1" ht="28.5" customHeight="1">
      <c r="A13" s="19"/>
      <c r="B13" s="19"/>
      <c r="C13" s="19"/>
      <c r="D13" s="19"/>
      <c r="E13" s="19"/>
      <c r="F13" s="20"/>
      <c r="G13" s="20"/>
      <c r="H13" s="20"/>
      <c r="I13" s="20"/>
      <c r="J13" s="42"/>
      <c r="K13" s="42"/>
      <c r="L13" s="29"/>
    </row>
    <row r="14" spans="1:12" s="22" customFormat="1" ht="18.75" customHeight="1">
      <c r="A14" s="19"/>
      <c r="B14" s="19"/>
      <c r="C14" s="19"/>
      <c r="D14" s="19"/>
      <c r="E14" s="19"/>
      <c r="F14" s="20"/>
      <c r="G14" s="20"/>
      <c r="H14" s="20"/>
      <c r="I14" s="20"/>
      <c r="J14" s="23"/>
      <c r="K14" s="24"/>
      <c r="L14" s="30"/>
    </row>
    <row r="15" spans="1:12" s="22" customFormat="1" ht="18.75">
      <c r="A15" s="19"/>
      <c r="B15" s="19"/>
      <c r="C15" s="19"/>
      <c r="D15" s="19"/>
      <c r="E15" s="19"/>
      <c r="F15" s="20"/>
      <c r="G15" s="20"/>
      <c r="H15" s="20"/>
      <c r="I15" s="20"/>
      <c r="J15" s="23"/>
      <c r="K15" s="24"/>
      <c r="L15" s="30"/>
    </row>
    <row r="16" spans="1:12" s="22" customFormat="1" ht="44.25" customHeight="1">
      <c r="A16" s="19"/>
      <c r="B16" s="43"/>
      <c r="C16" s="43"/>
      <c r="D16" s="43"/>
      <c r="E16" s="43"/>
      <c r="F16" s="25"/>
      <c r="G16" s="20"/>
      <c r="H16" s="20"/>
      <c r="I16" s="20"/>
      <c r="J16" s="41"/>
      <c r="K16" s="41"/>
      <c r="L16" s="30"/>
    </row>
    <row r="17" spans="1:12" s="22" customFormat="1" ht="44.25" customHeight="1">
      <c r="A17" s="19"/>
      <c r="B17" s="41"/>
      <c r="C17" s="41"/>
      <c r="D17" s="41"/>
      <c r="E17" s="41"/>
      <c r="F17" s="25"/>
      <c r="G17" s="20"/>
      <c r="H17" s="20"/>
      <c r="I17" s="20"/>
      <c r="J17" s="41"/>
      <c r="K17" s="41"/>
      <c r="L17" s="31"/>
    </row>
    <row r="18" spans="1:12" s="22" customFormat="1" ht="44.25" customHeight="1">
      <c r="A18" s="19"/>
      <c r="B18" s="41"/>
      <c r="C18" s="41"/>
      <c r="D18" s="41"/>
      <c r="E18" s="41"/>
      <c r="F18" s="25"/>
      <c r="G18" s="20"/>
      <c r="H18" s="20"/>
      <c r="I18" s="20"/>
      <c r="J18" s="42"/>
      <c r="K18" s="42"/>
      <c r="L18" s="29"/>
    </row>
    <row r="19" spans="1:12" s="22" customFormat="1" ht="44.25" customHeight="1">
      <c r="A19" s="19"/>
      <c r="B19" s="46"/>
      <c r="C19" s="46"/>
      <c r="D19" s="46"/>
      <c r="E19" s="46"/>
      <c r="F19" s="20"/>
      <c r="G19" s="20"/>
      <c r="H19" s="20"/>
      <c r="I19" s="20"/>
      <c r="J19" s="42"/>
      <c r="K19" s="42"/>
      <c r="L19" s="29"/>
    </row>
    <row r="20" spans="1:12" s="22" customFormat="1" ht="44.25" customHeight="1">
      <c r="A20" s="19"/>
      <c r="B20" s="41"/>
      <c r="C20" s="41"/>
      <c r="D20" s="41"/>
      <c r="E20" s="41"/>
      <c r="F20" s="20"/>
      <c r="G20" s="20"/>
      <c r="H20" s="20"/>
      <c r="I20" s="20"/>
      <c r="J20" s="41"/>
      <c r="K20" s="41"/>
      <c r="L20" s="31"/>
    </row>
    <row r="21" spans="1:12" s="22" customFormat="1" ht="44.25" customHeight="1">
      <c r="A21" s="19"/>
      <c r="B21" s="41"/>
      <c r="C21" s="41"/>
      <c r="D21" s="41"/>
      <c r="E21" s="41"/>
      <c r="F21" s="20"/>
      <c r="G21" s="20"/>
      <c r="H21" s="20"/>
      <c r="I21" s="20"/>
      <c r="J21" s="42"/>
      <c r="K21" s="42"/>
      <c r="L21" s="29"/>
    </row>
    <row r="22" spans="1:12" s="22" customFormat="1" ht="44.25" customHeight="1">
      <c r="A22" s="19"/>
      <c r="B22" s="41"/>
      <c r="C22" s="41"/>
      <c r="D22" s="41"/>
      <c r="E22" s="41"/>
      <c r="F22" s="20"/>
      <c r="G22" s="20"/>
      <c r="H22" s="20"/>
      <c r="I22" s="20"/>
      <c r="J22" s="42"/>
      <c r="K22" s="42"/>
      <c r="L22" s="29"/>
    </row>
    <row r="23" spans="1:12" s="22" customFormat="1" ht="44.25" customHeight="1">
      <c r="A23" s="19"/>
      <c r="B23" s="41"/>
      <c r="C23" s="41"/>
      <c r="D23" s="41"/>
      <c r="E23" s="41"/>
      <c r="F23" s="20"/>
      <c r="G23" s="20"/>
      <c r="H23" s="20"/>
      <c r="I23" s="20"/>
      <c r="J23" s="42"/>
      <c r="K23" s="42"/>
      <c r="L23" s="29"/>
    </row>
    <row r="24" spans="1:12">
      <c r="B24" s="1"/>
      <c r="C24" s="1"/>
      <c r="D24" s="1"/>
      <c r="E24" s="1"/>
      <c r="J24" s="1"/>
      <c r="K24" s="1"/>
      <c r="L24" s="32"/>
    </row>
    <row r="25" spans="1:12">
      <c r="B25" s="45"/>
      <c r="C25" s="45"/>
      <c r="D25" s="45"/>
      <c r="E25" s="45"/>
      <c r="J25" s="3"/>
    </row>
    <row r="26" spans="1:12">
      <c r="B26" s="1"/>
      <c r="C26" s="1"/>
      <c r="D26" s="1"/>
      <c r="E26" s="1"/>
      <c r="J26" s="1"/>
      <c r="K26" s="1"/>
      <c r="L26" s="32"/>
    </row>
    <row r="27" spans="1:12">
      <c r="B27" s="45"/>
      <c r="C27" s="45"/>
      <c r="D27" s="45"/>
      <c r="E27" s="45"/>
      <c r="J27" s="5"/>
    </row>
    <row r="28" spans="1:12">
      <c r="B28" s="1"/>
      <c r="C28" s="1"/>
      <c r="D28" s="1"/>
      <c r="E28" s="1"/>
      <c r="J28" s="1"/>
      <c r="K28" s="1"/>
      <c r="L28" s="32"/>
    </row>
    <row r="29" spans="1:12">
      <c r="J29" s="3"/>
    </row>
    <row r="30" spans="1:12">
      <c r="B30" s="1"/>
      <c r="C30" s="1"/>
      <c r="D30" s="1"/>
      <c r="E30" s="1"/>
      <c r="J30" s="1"/>
      <c r="K30" s="1"/>
      <c r="L30" s="32"/>
    </row>
  </sheetData>
  <mergeCells count="21">
    <mergeCell ref="B25:E25"/>
    <mergeCell ref="B27:E27"/>
    <mergeCell ref="B19:E19"/>
    <mergeCell ref="J19:K19"/>
    <mergeCell ref="B20:E20"/>
    <mergeCell ref="J20:K20"/>
    <mergeCell ref="B21:E21"/>
    <mergeCell ref="J21:K21"/>
    <mergeCell ref="B2:L3"/>
    <mergeCell ref="B22:E22"/>
    <mergeCell ref="J22:K22"/>
    <mergeCell ref="B23:E23"/>
    <mergeCell ref="J23:K23"/>
    <mergeCell ref="J13:K13"/>
    <mergeCell ref="B16:E16"/>
    <mergeCell ref="B17:E17"/>
    <mergeCell ref="J17:K17"/>
    <mergeCell ref="B18:E18"/>
    <mergeCell ref="J18:K18"/>
    <mergeCell ref="J16:K16"/>
    <mergeCell ref="K5:L5"/>
  </mergeCells>
  <pageMargins left="0.23622047244094491" right="0.23622047244094491" top="0.19685039370078741" bottom="0.15748031496062992" header="0.31496062992125984" footer="0.31496062992125984"/>
  <pageSetup paperSize="9" scale="6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реактиви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2021-11-02T11:59:57Z</dcterms:modified>
</cp:coreProperties>
</file>