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Лена\Прозоро\Відкриті торги 2022\Відкриті торги 2022\трансплантація 2022\ТОРГИ\Торги ліки ТКМ\Торги ліки (12 лотів) 2 частина\"/>
    </mc:Choice>
  </mc:AlternateContent>
  <xr:revisionPtr revIDLastSave="0" documentId="13_ncr:1_{62EF1A83-440E-4D44-AB1F-065353536DF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іки 2220" sheetId="1" r:id="rId1"/>
  </sheets>
  <definedNames>
    <definedName name="_xlnm.Print_Area" localSheetId="0">'ліки 2220'!$A$1:$H$18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9" i="1"/>
  <c r="H17" i="1" l="1"/>
  <c r="H16" i="1"/>
  <c r="H15" i="1"/>
  <c r="H13" i="1"/>
  <c r="H12" i="1"/>
  <c r="H11" i="1"/>
  <c r="H10" i="1"/>
  <c r="H8" i="1"/>
  <c r="H7" i="1"/>
  <c r="H6" i="1"/>
  <c r="H18" i="1" l="1"/>
</calcChain>
</file>

<file path=xl/sharedStrings.xml><?xml version="1.0" encoding="utf-8"?>
<sst xmlns="http://schemas.openxmlformats.org/spreadsheetml/2006/main" count="58" uniqueCount="47">
  <si>
    <t>№ п/п</t>
  </si>
  <si>
    <t>Найменування</t>
  </si>
  <si>
    <t>Од. вимір</t>
  </si>
  <si>
    <t>Кількість</t>
  </si>
  <si>
    <t>ціна за одиницю (грн)+10%+7%</t>
  </si>
  <si>
    <t>сума (тис.грн)</t>
  </si>
  <si>
    <t>МНН</t>
  </si>
  <si>
    <t>Дозування</t>
  </si>
  <si>
    <t>фл</t>
  </si>
  <si>
    <t>таб</t>
  </si>
  <si>
    <t>Piperacillin and enzyme inhibitor</t>
  </si>
  <si>
    <t>ТАЗПЕН</t>
  </si>
  <si>
    <t>Teicoplanin</t>
  </si>
  <si>
    <t>Cefoperazone and beta-lactamase inhibitor</t>
  </si>
  <si>
    <t>ЦЕФОПЕРАЗОН ПЛЮС</t>
  </si>
  <si>
    <t>Ceftazidime</t>
  </si>
  <si>
    <t>ЦЕФТАЗИДИМ</t>
  </si>
  <si>
    <t>Ciprofloxacin</t>
  </si>
  <si>
    <t>ЦИПРОФЛОКСАЦИН</t>
  </si>
  <si>
    <t>Metronidazole</t>
  </si>
  <si>
    <t>МЕТРОНІДАЗОЛ</t>
  </si>
  <si>
    <t>Daptomycin</t>
  </si>
  <si>
    <t>ДАПТОМІЦИН</t>
  </si>
  <si>
    <t>Ceftazidime and beta-lactamase inhibitor</t>
  </si>
  <si>
    <t>ЗАВІЦЕФТА</t>
  </si>
  <si>
    <t>ТЕЙКОПЛАНІН</t>
  </si>
  <si>
    <t>АМІЦИЛ</t>
  </si>
  <si>
    <t>Amikacin</t>
  </si>
  <si>
    <t>БАКТРИМ</t>
  </si>
  <si>
    <t>Sulfamethoxazole and trimethoprim</t>
  </si>
  <si>
    <t>Разом</t>
  </si>
  <si>
    <t>ВАЛЬЦИТ</t>
  </si>
  <si>
    <t>Valganciclovir</t>
  </si>
  <si>
    <t>амп,фл</t>
  </si>
  <si>
    <t xml:space="preserve">Таблетки, вкриті плівковою оболонкою 450 мг </t>
  </si>
  <si>
    <t>Технічне завдання ліки (11 лотів) трансплантація ТКМ 2 частина</t>
  </si>
  <si>
    <t xml:space="preserve">порошок для розчину для ін'єкцій та інфузій по 4 г/0,5 г  </t>
  </si>
  <si>
    <t xml:space="preserve">ліофілізат для розчину для ін'єкцій 400 мг </t>
  </si>
  <si>
    <t xml:space="preserve">1000 мг/1000 мг флакон </t>
  </si>
  <si>
    <t>ліофілізат для розчину для ін'єкцій 0.5 г флакон</t>
  </si>
  <si>
    <t xml:space="preserve">порошок для розчину для ін`єкцій 1г </t>
  </si>
  <si>
    <t>таблетки 250 мг</t>
  </si>
  <si>
    <t xml:space="preserve">таблетки 500 мг </t>
  </si>
  <si>
    <t>розчин для інфузій по 100 мл</t>
  </si>
  <si>
    <t>Суспензія для перорального застосування 200 мг / 40 мг по 100 мл флаконі</t>
  </si>
  <si>
    <t xml:space="preserve">ліофілізований порошок для розчину для ін'єкцій або інфузій 350 мг </t>
  </si>
  <si>
    <t xml:space="preserve">порошок для концентрату для розчину для інфузій по 2000 мг/500 мг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</si>
</sst>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8" fillId="0" borderId="0"/>
  </cellStyleXfs>
  <cellXfs count="35">
    <xf numFmtId="0" fontId="0" fillId="0" borderId="0" xfId="0"/>
    <xf numFmtId="0" fontId="4" fillId="0" borderId="0" xfId="0" applyFont="1"/>
    <xf numFmtId="9" fontId="9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0" fillId="0" borderId="16" xfId="0" applyFont="1" applyBorder="1" applyAlignment="1">
      <alignment horizontal="center" vertical="center"/>
    </xf>
    <xf numFmtId="0" fontId="0" fillId="0" borderId="0" xfId="0" applyFill="1"/>
    <xf numFmtId="0" fontId="2" fillId="0" borderId="4" xfId="1" applyFont="1" applyBorder="1" applyAlignment="1">
      <alignment horizontal="center" vertical="center" textRotation="90" wrapText="1"/>
    </xf>
    <xf numFmtId="0" fontId="2" fillId="0" borderId="8" xfId="1" applyFont="1" applyBorder="1" applyAlignment="1">
      <alignment horizontal="center" vertical="center" textRotation="90" wrapText="1"/>
    </xf>
    <xf numFmtId="0" fontId="2" fillId="0" borderId="12" xfId="1" applyFont="1" applyBorder="1" applyAlignment="1">
      <alignment horizontal="center" vertical="center" textRotation="90" wrapText="1"/>
    </xf>
    <xf numFmtId="0" fontId="2" fillId="0" borderId="3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left" vertical="center" wrapText="1"/>
    </xf>
    <xf numFmtId="14" fontId="13" fillId="0" borderId="13" xfId="1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</cellXfs>
  <cellStyles count="6">
    <cellStyle name="Normal 14" xfId="4" xr:uid="{00000000-0005-0000-0000-000000000000}"/>
    <cellStyle name="Normal_эуфиллин 2" xfId="5" xr:uid="{00000000-0005-0000-0000-000001000000}"/>
    <cellStyle name="Звичайний" xfId="0" builtinId="0"/>
    <cellStyle name="Обычный 2 2" xfId="1" xr:uid="{00000000-0005-0000-0000-000003000000}"/>
    <cellStyle name="Обычный 4" xfId="3" xr:uid="{00000000-0005-0000-0000-000004000000}"/>
    <cellStyle name="Обычный_Лист1_1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"/>
  <sheetViews>
    <sheetView tabSelected="1" zoomScaleNormal="100" workbookViewId="0">
      <selection activeCell="A6" sqref="A6:F17"/>
    </sheetView>
  </sheetViews>
  <sheetFormatPr defaultRowHeight="15.75" x14ac:dyDescent="0.25"/>
  <cols>
    <col min="1" max="1" width="7" style="1" bestFit="1" customWidth="1"/>
    <col min="2" max="2" width="21.42578125" style="3" customWidth="1"/>
    <col min="3" max="3" width="20.42578125" style="3" customWidth="1"/>
    <col min="4" max="4" width="42.28515625" style="1" customWidth="1"/>
    <col min="5" max="5" width="10.28515625" style="1" customWidth="1"/>
    <col min="6" max="6" width="9.140625" style="1"/>
    <col min="7" max="7" width="16.42578125" style="1" customWidth="1"/>
    <col min="8" max="8" width="21.7109375" style="1" customWidth="1"/>
    <col min="9" max="9" width="12.42578125" customWidth="1"/>
  </cols>
  <sheetData>
    <row r="1" spans="1:8" ht="26.25" x14ac:dyDescent="0.25">
      <c r="A1" s="21" t="s">
        <v>35</v>
      </c>
      <c r="B1" s="22"/>
      <c r="C1" s="22"/>
      <c r="D1" s="22"/>
      <c r="E1" s="22"/>
      <c r="F1" s="22"/>
      <c r="G1" s="22"/>
      <c r="H1" s="22"/>
    </row>
    <row r="2" spans="1:8" ht="16.5" thickBot="1" x14ac:dyDescent="0.3"/>
    <row r="3" spans="1:8" ht="15" x14ac:dyDescent="0.25">
      <c r="A3" s="12" t="s">
        <v>0</v>
      </c>
      <c r="B3" s="9" t="s">
        <v>6</v>
      </c>
      <c r="C3" s="15" t="s">
        <v>1</v>
      </c>
      <c r="D3" s="9" t="s">
        <v>7</v>
      </c>
      <c r="E3" s="18" t="s">
        <v>2</v>
      </c>
      <c r="F3" s="9" t="s">
        <v>3</v>
      </c>
      <c r="G3" s="9" t="s">
        <v>4</v>
      </c>
      <c r="H3" s="6" t="s">
        <v>5</v>
      </c>
    </row>
    <row r="4" spans="1:8" ht="15.75" customHeight="1" x14ac:dyDescent="0.25">
      <c r="A4" s="13"/>
      <c r="B4" s="10"/>
      <c r="C4" s="16"/>
      <c r="D4" s="10"/>
      <c r="E4" s="19"/>
      <c r="F4" s="10"/>
      <c r="G4" s="10"/>
      <c r="H4" s="7"/>
    </row>
    <row r="5" spans="1:8" thickBot="1" x14ac:dyDescent="0.3">
      <c r="A5" s="14"/>
      <c r="B5" s="11"/>
      <c r="C5" s="17"/>
      <c r="D5" s="11"/>
      <c r="E5" s="20"/>
      <c r="F5" s="11"/>
      <c r="G5" s="11"/>
      <c r="H5" s="8"/>
    </row>
    <row r="6" spans="1:8" s="5" customFormat="1" ht="42" customHeight="1" x14ac:dyDescent="0.25">
      <c r="A6" s="23">
        <v>1</v>
      </c>
      <c r="B6" s="24" t="s">
        <v>10</v>
      </c>
      <c r="C6" s="24" t="s">
        <v>11</v>
      </c>
      <c r="D6" s="26" t="s">
        <v>36</v>
      </c>
      <c r="E6" s="23" t="s">
        <v>8</v>
      </c>
      <c r="F6" s="23">
        <v>250</v>
      </c>
      <c r="G6" s="23">
        <v>339.74</v>
      </c>
      <c r="H6" s="23">
        <f t="shared" ref="H6:H16" si="0">F6*G6</f>
        <v>84935</v>
      </c>
    </row>
    <row r="7" spans="1:8" s="5" customFormat="1" ht="38.25" customHeight="1" x14ac:dyDescent="0.25">
      <c r="A7" s="23">
        <v>2</v>
      </c>
      <c r="B7" s="25" t="s">
        <v>12</v>
      </c>
      <c r="C7" s="24" t="s">
        <v>25</v>
      </c>
      <c r="D7" s="27" t="s">
        <v>37</v>
      </c>
      <c r="E7" s="23" t="s">
        <v>8</v>
      </c>
      <c r="F7" s="23">
        <v>130</v>
      </c>
      <c r="G7" s="23">
        <v>688.54499999999996</v>
      </c>
      <c r="H7" s="23">
        <f t="shared" si="0"/>
        <v>89510.849999999991</v>
      </c>
    </row>
    <row r="8" spans="1:8" s="5" customFormat="1" ht="47.25" x14ac:dyDescent="0.25">
      <c r="A8" s="23">
        <v>3</v>
      </c>
      <c r="B8" s="24" t="s">
        <v>13</v>
      </c>
      <c r="C8" s="24" t="s">
        <v>14</v>
      </c>
      <c r="D8" s="27" t="s">
        <v>38</v>
      </c>
      <c r="E8" s="23" t="s">
        <v>8</v>
      </c>
      <c r="F8" s="23">
        <v>400</v>
      </c>
      <c r="G8" s="23">
        <v>211.86</v>
      </c>
      <c r="H8" s="23">
        <f t="shared" si="0"/>
        <v>84744</v>
      </c>
    </row>
    <row r="9" spans="1:8" s="5" customFormat="1" ht="31.5" x14ac:dyDescent="0.25">
      <c r="A9" s="23">
        <v>4</v>
      </c>
      <c r="B9" s="24" t="s">
        <v>27</v>
      </c>
      <c r="C9" s="28" t="s">
        <v>26</v>
      </c>
      <c r="D9" s="27" t="s">
        <v>39</v>
      </c>
      <c r="E9" s="23" t="s">
        <v>33</v>
      </c>
      <c r="F9" s="23">
        <v>400</v>
      </c>
      <c r="G9" s="23">
        <v>65.66</v>
      </c>
      <c r="H9" s="23">
        <f t="shared" si="0"/>
        <v>26264</v>
      </c>
    </row>
    <row r="10" spans="1:8" s="5" customFormat="1" ht="30.75" customHeight="1" x14ac:dyDescent="0.25">
      <c r="A10" s="23">
        <v>5</v>
      </c>
      <c r="B10" s="24" t="s">
        <v>15</v>
      </c>
      <c r="C10" s="24" t="s">
        <v>16</v>
      </c>
      <c r="D10" s="27" t="s">
        <v>40</v>
      </c>
      <c r="E10" s="23" t="s">
        <v>8</v>
      </c>
      <c r="F10" s="23">
        <v>130</v>
      </c>
      <c r="G10" s="23">
        <v>93.92</v>
      </c>
      <c r="H10" s="23">
        <f t="shared" si="0"/>
        <v>12209.6</v>
      </c>
    </row>
    <row r="11" spans="1:8" s="5" customFormat="1" ht="31.5" x14ac:dyDescent="0.25">
      <c r="A11" s="23">
        <v>6</v>
      </c>
      <c r="B11" s="25" t="s">
        <v>17</v>
      </c>
      <c r="C11" s="24" t="s">
        <v>18</v>
      </c>
      <c r="D11" s="27" t="s">
        <v>41</v>
      </c>
      <c r="E11" s="23" t="s">
        <v>9</v>
      </c>
      <c r="F11" s="23">
        <v>500</v>
      </c>
      <c r="G11" s="23">
        <v>3.56</v>
      </c>
      <c r="H11" s="23">
        <f t="shared" si="0"/>
        <v>1780</v>
      </c>
    </row>
    <row r="12" spans="1:8" s="5" customFormat="1" ht="31.5" x14ac:dyDescent="0.25">
      <c r="A12" s="23">
        <v>7</v>
      </c>
      <c r="B12" s="25" t="s">
        <v>17</v>
      </c>
      <c r="C12" s="24" t="s">
        <v>18</v>
      </c>
      <c r="D12" s="29" t="s">
        <v>42</v>
      </c>
      <c r="E12" s="23" t="s">
        <v>9</v>
      </c>
      <c r="F12" s="23">
        <v>500</v>
      </c>
      <c r="G12" s="23">
        <v>74.150999999999996</v>
      </c>
      <c r="H12" s="23">
        <f t="shared" si="0"/>
        <v>37075.5</v>
      </c>
    </row>
    <row r="13" spans="1:8" s="5" customFormat="1" x14ac:dyDescent="0.25">
      <c r="A13" s="23">
        <v>8</v>
      </c>
      <c r="B13" s="24" t="s">
        <v>19</v>
      </c>
      <c r="C13" s="24" t="s">
        <v>20</v>
      </c>
      <c r="D13" s="27" t="s">
        <v>43</v>
      </c>
      <c r="E13" s="23" t="s">
        <v>8</v>
      </c>
      <c r="F13" s="23">
        <v>70</v>
      </c>
      <c r="G13" s="23">
        <v>33.43</v>
      </c>
      <c r="H13" s="23">
        <f t="shared" si="0"/>
        <v>2340.1</v>
      </c>
    </row>
    <row r="14" spans="1:8" s="5" customFormat="1" ht="44.25" customHeight="1" x14ac:dyDescent="0.25">
      <c r="A14" s="23">
        <v>9</v>
      </c>
      <c r="B14" s="24" t="s">
        <v>29</v>
      </c>
      <c r="C14" s="28" t="s">
        <v>28</v>
      </c>
      <c r="D14" s="27" t="s">
        <v>44</v>
      </c>
      <c r="E14" s="23" t="s">
        <v>8</v>
      </c>
      <c r="F14" s="23">
        <v>250</v>
      </c>
      <c r="G14" s="23">
        <v>110.25</v>
      </c>
      <c r="H14" s="23">
        <f t="shared" si="0"/>
        <v>27562.5</v>
      </c>
    </row>
    <row r="15" spans="1:8" s="5" customFormat="1" ht="39.75" customHeight="1" x14ac:dyDescent="0.25">
      <c r="A15" s="23">
        <v>10</v>
      </c>
      <c r="B15" s="24" t="s">
        <v>21</v>
      </c>
      <c r="C15" s="24" t="s">
        <v>22</v>
      </c>
      <c r="D15" s="27" t="s">
        <v>45</v>
      </c>
      <c r="E15" s="23" t="s">
        <v>8</v>
      </c>
      <c r="F15" s="23">
        <v>120</v>
      </c>
      <c r="G15" s="23">
        <v>2895.42</v>
      </c>
      <c r="H15" s="23">
        <f t="shared" si="0"/>
        <v>347450.4</v>
      </c>
    </row>
    <row r="16" spans="1:8" s="5" customFormat="1" ht="50.25" customHeight="1" x14ac:dyDescent="0.25">
      <c r="A16" s="23">
        <v>11</v>
      </c>
      <c r="B16" s="24" t="s">
        <v>23</v>
      </c>
      <c r="C16" s="24" t="s">
        <v>24</v>
      </c>
      <c r="D16" s="26" t="s">
        <v>46</v>
      </c>
      <c r="E16" s="23" t="s">
        <v>8</v>
      </c>
      <c r="F16" s="23">
        <v>250</v>
      </c>
      <c r="G16" s="23">
        <v>3707.67</v>
      </c>
      <c r="H16" s="23">
        <f t="shared" si="0"/>
        <v>926917.5</v>
      </c>
    </row>
    <row r="17" spans="1:8" s="5" customFormat="1" ht="31.5" customHeight="1" thickBot="1" x14ac:dyDescent="0.3">
      <c r="A17" s="23">
        <v>12</v>
      </c>
      <c r="B17" s="24" t="s">
        <v>32</v>
      </c>
      <c r="C17" s="24" t="s">
        <v>31</v>
      </c>
      <c r="D17" s="26" t="s">
        <v>34</v>
      </c>
      <c r="E17" s="23" t="s">
        <v>9</v>
      </c>
      <c r="F17" s="23">
        <v>3000</v>
      </c>
      <c r="G17" s="23">
        <v>384.18</v>
      </c>
      <c r="H17" s="23">
        <f t="shared" ref="H17" si="1">F17*G17</f>
        <v>1152540</v>
      </c>
    </row>
    <row r="18" spans="1:8" ht="19.5" thickBot="1" x14ac:dyDescent="0.3">
      <c r="A18" s="30"/>
      <c r="B18" s="31"/>
      <c r="C18" s="32"/>
      <c r="D18" s="2"/>
      <c r="E18" s="30"/>
      <c r="F18" s="30"/>
      <c r="G18" s="33" t="s">
        <v>30</v>
      </c>
      <c r="H18" s="34">
        <f>SUM(H6:H17)</f>
        <v>2793329.45</v>
      </c>
    </row>
    <row r="19" spans="1:8" ht="20.25" thickTop="1" thickBot="1" x14ac:dyDescent="0.3">
      <c r="H19" s="4"/>
    </row>
    <row r="20" spans="1:8" ht="16.5" thickTop="1" x14ac:dyDescent="0.25"/>
  </sheetData>
  <mergeCells count="9">
    <mergeCell ref="A1:H1"/>
    <mergeCell ref="H3:H5"/>
    <mergeCell ref="B3:B5"/>
    <mergeCell ref="D3:D5"/>
    <mergeCell ref="A3:A5"/>
    <mergeCell ref="C3:C5"/>
    <mergeCell ref="E3:E5"/>
    <mergeCell ref="F3:F5"/>
    <mergeCell ref="G3:G5"/>
  </mergeCells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ліки 2220</vt:lpstr>
      <vt:lpstr>'ліки 2220'!Область_друку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2022-01-31T09:34:57Z</cp:lastPrinted>
  <dcterms:created xsi:type="dcterms:W3CDTF">2021-12-23T06:07:58Z</dcterms:created>
  <dcterms:modified xsi:type="dcterms:W3CDTF">2022-01-31T10:15:07Z</dcterms:modified>
</cp:coreProperties>
</file>