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2022\трансплантація 2022\ТОРГИ\Торги ліки ТКМ\Торги ліки (11 лотів) 3 частина\"/>
    </mc:Choice>
  </mc:AlternateContent>
  <xr:revisionPtr revIDLastSave="0" documentId="13_ncr:1_{EEA96564-969F-490D-9DD3-A614FDFD51C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іки 2220" sheetId="1" r:id="rId1"/>
  </sheets>
  <definedNames>
    <definedName name="_xlnm.Print_Area" localSheetId="0">'ліки 2220'!$A$1:$H$17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2" i="1"/>
  <c r="H14" i="1" l="1"/>
  <c r="H13" i="1"/>
  <c r="H11" i="1"/>
  <c r="H10" i="1"/>
  <c r="H9" i="1"/>
  <c r="H8" i="1"/>
  <c r="H7" i="1"/>
  <c r="H6" i="1"/>
  <c r="H17" i="1" l="1"/>
</calcChain>
</file>

<file path=xl/sharedStrings.xml><?xml version="1.0" encoding="utf-8"?>
<sst xmlns="http://schemas.openxmlformats.org/spreadsheetml/2006/main" count="54" uniqueCount="42">
  <si>
    <t>№ п/п</t>
  </si>
  <si>
    <t>Найменування</t>
  </si>
  <si>
    <t>Од. вимір</t>
  </si>
  <si>
    <t>Кількість</t>
  </si>
  <si>
    <t>ціна за одиницю (грн)+10%+7%</t>
  </si>
  <si>
    <t>сума (тис.грн)</t>
  </si>
  <si>
    <t>МНН</t>
  </si>
  <si>
    <t>Дозування</t>
  </si>
  <si>
    <t>фл</t>
  </si>
  <si>
    <t>таб</t>
  </si>
  <si>
    <t>Tigecycline</t>
  </si>
  <si>
    <t>Ertapenem</t>
  </si>
  <si>
    <t>ІНВАНЗ</t>
  </si>
  <si>
    <t>Voriconazole</t>
  </si>
  <si>
    <t>Fluconazole</t>
  </si>
  <si>
    <t>ФЛУКОНАЗОЛ</t>
  </si>
  <si>
    <t>капс</t>
  </si>
  <si>
    <t>Aciclovir</t>
  </si>
  <si>
    <t>Ganciclovir</t>
  </si>
  <si>
    <t>Lenograstim</t>
  </si>
  <si>
    <t>ГРАНОЦИТ</t>
  </si>
  <si>
    <t>Erythropoietin</t>
  </si>
  <si>
    <t>ЗОВІРАКС</t>
  </si>
  <si>
    <t>РЕКОРМОН</t>
  </si>
  <si>
    <t>шт</t>
  </si>
  <si>
    <t>Разом</t>
  </si>
  <si>
    <t xml:space="preserve">таблетки 200 мг </t>
  </si>
  <si>
    <t>шпр</t>
  </si>
  <si>
    <t xml:space="preserve">розчин для ін'єкцій 2000 МО/0,3 мл </t>
  </si>
  <si>
    <t xml:space="preserve">розчин для ін'єкцій 30000 МО/0,6 мл </t>
  </si>
  <si>
    <t>Технічне завдання ліки (11 лотів) трансплантація ТКМ 3 частина</t>
  </si>
  <si>
    <t>ТИГАЦИЛ</t>
  </si>
  <si>
    <t xml:space="preserve">порошок для розчину для інфузій 50 мг </t>
  </si>
  <si>
    <t>ліофілізат для розчину для ін'єкцій 1г</t>
  </si>
  <si>
    <t xml:space="preserve">таблетки, вкриті плівковою оболонкою 200 мг </t>
  </si>
  <si>
    <t xml:space="preserve">порошок для розчину для інфузій 200 мг </t>
  </si>
  <si>
    <t>Віфенд</t>
  </si>
  <si>
    <t xml:space="preserve">капсули 100мг </t>
  </si>
  <si>
    <t xml:space="preserve">ліофілізат для розчину для інфузій 250 мг флакон </t>
  </si>
  <si>
    <t xml:space="preserve">Ліофілізат для розчину для інфузій 500 мг  флакон </t>
  </si>
  <si>
    <t>Цимевен</t>
  </si>
  <si>
    <t>Ліофілізат для розчину для ін'єкцій 33,6 млн. МО (263 мкг)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</si>
</sst>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7" fillId="0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/>
    <xf numFmtId="9" fontId="8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14" fontId="12" fillId="0" borderId="1" xfId="1" applyNumberFormat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 14" xfId="4" xr:uid="{00000000-0005-0000-0000-000000000000}"/>
    <cellStyle name="Normal_эуфиллин 2" xfId="5" xr:uid="{00000000-0005-0000-0000-000001000000}"/>
    <cellStyle name="Звичайний" xfId="0" builtinId="0"/>
    <cellStyle name="Обычный 2 2" xfId="1" xr:uid="{00000000-0005-0000-0000-000003000000}"/>
    <cellStyle name="Обычный 4" xfId="3" xr:uid="{00000000-0005-0000-0000-000004000000}"/>
    <cellStyle name="Обычный_Лист1_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Normal="100" workbookViewId="0">
      <selection sqref="A1:H1"/>
    </sheetView>
  </sheetViews>
  <sheetFormatPr defaultRowHeight="15.75" x14ac:dyDescent="0.25"/>
  <cols>
    <col min="1" max="1" width="7" style="1" bestFit="1" customWidth="1"/>
    <col min="2" max="2" width="15.5703125" style="2" customWidth="1"/>
    <col min="3" max="3" width="17.5703125" style="2" customWidth="1"/>
    <col min="4" max="4" width="42.28515625" style="1" customWidth="1"/>
    <col min="5" max="5" width="10.28515625" style="1" customWidth="1"/>
    <col min="6" max="6" width="9.140625" style="1"/>
    <col min="7" max="7" width="16.42578125" style="1" customWidth="1"/>
    <col min="8" max="8" width="21.7109375" style="1" customWidth="1"/>
    <col min="9" max="9" width="12.42578125" customWidth="1"/>
  </cols>
  <sheetData>
    <row r="1" spans="1:8" ht="21" x14ac:dyDescent="0.25">
      <c r="A1" s="20" t="s">
        <v>30</v>
      </c>
      <c r="B1" s="21"/>
      <c r="C1" s="21"/>
      <c r="D1" s="21"/>
      <c r="E1" s="21"/>
      <c r="F1" s="21"/>
      <c r="G1" s="21"/>
      <c r="H1" s="21"/>
    </row>
    <row r="3" spans="1:8" ht="15" x14ac:dyDescent="0.25">
      <c r="A3" s="23" t="s">
        <v>0</v>
      </c>
      <c r="B3" s="23" t="s">
        <v>6</v>
      </c>
      <c r="C3" s="23" t="s">
        <v>1</v>
      </c>
      <c r="D3" s="23" t="s">
        <v>7</v>
      </c>
      <c r="E3" s="24" t="s">
        <v>2</v>
      </c>
      <c r="F3" s="23" t="s">
        <v>3</v>
      </c>
      <c r="G3" s="23" t="s">
        <v>4</v>
      </c>
      <c r="H3" s="22" t="s">
        <v>5</v>
      </c>
    </row>
    <row r="4" spans="1:8" ht="15.75" customHeight="1" x14ac:dyDescent="0.25">
      <c r="A4" s="23"/>
      <c r="B4" s="23"/>
      <c r="C4" s="23"/>
      <c r="D4" s="23"/>
      <c r="E4" s="24"/>
      <c r="F4" s="23"/>
      <c r="G4" s="23"/>
      <c r="H4" s="22"/>
    </row>
    <row r="5" spans="1:8" ht="15" x14ac:dyDescent="0.25">
      <c r="A5" s="23"/>
      <c r="B5" s="23"/>
      <c r="C5" s="23"/>
      <c r="D5" s="23"/>
      <c r="E5" s="24"/>
      <c r="F5" s="23"/>
      <c r="G5" s="23"/>
      <c r="H5" s="22"/>
    </row>
    <row r="6" spans="1:8" s="3" customFormat="1" x14ac:dyDescent="0.25">
      <c r="A6" s="5">
        <v>1</v>
      </c>
      <c r="B6" s="6" t="s">
        <v>10</v>
      </c>
      <c r="C6" s="6" t="s">
        <v>31</v>
      </c>
      <c r="D6" s="7" t="s">
        <v>32</v>
      </c>
      <c r="E6" s="5" t="s">
        <v>8</v>
      </c>
      <c r="F6" s="5">
        <v>60</v>
      </c>
      <c r="G6" s="5">
        <v>641.46500000000003</v>
      </c>
      <c r="H6" s="19">
        <f t="shared" ref="H6:H10" si="0">F6*G6</f>
        <v>38487.9</v>
      </c>
    </row>
    <row r="7" spans="1:8" s="3" customFormat="1" ht="42" customHeight="1" x14ac:dyDescent="0.25">
      <c r="A7" s="5">
        <v>2</v>
      </c>
      <c r="B7" s="6" t="s">
        <v>11</v>
      </c>
      <c r="C7" s="6" t="s">
        <v>12</v>
      </c>
      <c r="D7" s="8" t="s">
        <v>33</v>
      </c>
      <c r="E7" s="5" t="s">
        <v>8</v>
      </c>
      <c r="F7" s="5">
        <v>150</v>
      </c>
      <c r="G7" s="5">
        <v>1235.26</v>
      </c>
      <c r="H7" s="19">
        <f t="shared" si="0"/>
        <v>185289</v>
      </c>
    </row>
    <row r="8" spans="1:8" s="3" customFormat="1" ht="49.5" customHeight="1" x14ac:dyDescent="0.25">
      <c r="A8" s="5">
        <v>3</v>
      </c>
      <c r="B8" s="9" t="s">
        <v>13</v>
      </c>
      <c r="C8" s="10" t="s">
        <v>36</v>
      </c>
      <c r="D8" s="7" t="s">
        <v>35</v>
      </c>
      <c r="E8" s="5" t="s">
        <v>8</v>
      </c>
      <c r="F8" s="5">
        <v>300</v>
      </c>
      <c r="G8" s="5">
        <v>2471.6999999999998</v>
      </c>
      <c r="H8" s="19">
        <f t="shared" si="0"/>
        <v>741510</v>
      </c>
    </row>
    <row r="9" spans="1:8" s="3" customFormat="1" ht="52.5" customHeight="1" x14ac:dyDescent="0.25">
      <c r="A9" s="5">
        <v>4</v>
      </c>
      <c r="B9" s="9" t="s">
        <v>13</v>
      </c>
      <c r="C9" s="10" t="s">
        <v>36</v>
      </c>
      <c r="D9" s="7" t="s">
        <v>34</v>
      </c>
      <c r="E9" s="5" t="s">
        <v>9</v>
      </c>
      <c r="F9" s="5">
        <v>500</v>
      </c>
      <c r="G9" s="5">
        <v>447.26</v>
      </c>
      <c r="H9" s="19">
        <f t="shared" si="0"/>
        <v>223630</v>
      </c>
    </row>
    <row r="10" spans="1:8" s="3" customFormat="1" x14ac:dyDescent="0.25">
      <c r="A10" s="5">
        <v>5</v>
      </c>
      <c r="B10" s="6" t="s">
        <v>14</v>
      </c>
      <c r="C10" s="6" t="s">
        <v>15</v>
      </c>
      <c r="D10" s="7" t="s">
        <v>37</v>
      </c>
      <c r="E10" s="5" t="s">
        <v>16</v>
      </c>
      <c r="F10" s="5">
        <v>250</v>
      </c>
      <c r="G10" s="5">
        <v>21.2</v>
      </c>
      <c r="H10" s="19">
        <f t="shared" si="0"/>
        <v>5300</v>
      </c>
    </row>
    <row r="11" spans="1:8" s="3" customFormat="1" ht="32.25" customHeight="1" x14ac:dyDescent="0.25">
      <c r="A11" s="5">
        <v>6</v>
      </c>
      <c r="B11" s="6" t="s">
        <v>17</v>
      </c>
      <c r="C11" s="11" t="s">
        <v>22</v>
      </c>
      <c r="D11" s="8" t="s">
        <v>38</v>
      </c>
      <c r="E11" s="5" t="s">
        <v>8</v>
      </c>
      <c r="F11" s="5">
        <v>2000</v>
      </c>
      <c r="G11" s="5">
        <v>168.7</v>
      </c>
      <c r="H11" s="19">
        <f t="shared" ref="H11:H16" si="1">F11*G11</f>
        <v>337400</v>
      </c>
    </row>
    <row r="12" spans="1:8" s="3" customFormat="1" x14ac:dyDescent="0.25">
      <c r="A12" s="5">
        <v>7</v>
      </c>
      <c r="B12" s="6" t="s">
        <v>17</v>
      </c>
      <c r="C12" s="11" t="s">
        <v>22</v>
      </c>
      <c r="D12" s="8" t="s">
        <v>26</v>
      </c>
      <c r="E12" s="5" t="s">
        <v>9</v>
      </c>
      <c r="F12" s="5">
        <v>4000</v>
      </c>
      <c r="G12" s="5">
        <v>6.63</v>
      </c>
      <c r="H12" s="19">
        <f t="shared" si="1"/>
        <v>26520</v>
      </c>
    </row>
    <row r="13" spans="1:8" s="3" customFormat="1" ht="47.25" customHeight="1" x14ac:dyDescent="0.25">
      <c r="A13" s="5">
        <v>8</v>
      </c>
      <c r="B13" s="6" t="s">
        <v>18</v>
      </c>
      <c r="C13" s="10" t="s">
        <v>40</v>
      </c>
      <c r="D13" s="7" t="s">
        <v>39</v>
      </c>
      <c r="E13" s="5" t="s">
        <v>8</v>
      </c>
      <c r="F13" s="5">
        <v>350</v>
      </c>
      <c r="G13" s="5">
        <v>1117.5999999999999</v>
      </c>
      <c r="H13" s="19">
        <f t="shared" si="1"/>
        <v>391159.99999999994</v>
      </c>
    </row>
    <row r="14" spans="1:8" s="3" customFormat="1" ht="31.5" x14ac:dyDescent="0.25">
      <c r="A14" s="5">
        <v>9</v>
      </c>
      <c r="B14" s="6" t="s">
        <v>19</v>
      </c>
      <c r="C14" s="6" t="s">
        <v>20</v>
      </c>
      <c r="D14" s="12" t="s">
        <v>41</v>
      </c>
      <c r="E14" s="5" t="s">
        <v>8</v>
      </c>
      <c r="F14" s="5">
        <v>450</v>
      </c>
      <c r="G14" s="5">
        <v>1930.85</v>
      </c>
      <c r="H14" s="19">
        <f t="shared" si="1"/>
        <v>868882.5</v>
      </c>
    </row>
    <row r="15" spans="1:8" s="3" customFormat="1" ht="32.25" customHeight="1" x14ac:dyDescent="0.25">
      <c r="A15" s="5">
        <v>10</v>
      </c>
      <c r="B15" s="9" t="s">
        <v>21</v>
      </c>
      <c r="C15" s="10" t="s">
        <v>23</v>
      </c>
      <c r="D15" s="7" t="s">
        <v>28</v>
      </c>
      <c r="E15" s="5" t="s">
        <v>27</v>
      </c>
      <c r="F15" s="5">
        <v>70</v>
      </c>
      <c r="G15" s="5">
        <v>272.39999999999998</v>
      </c>
      <c r="H15" s="19">
        <f t="shared" si="1"/>
        <v>19068</v>
      </c>
    </row>
    <row r="16" spans="1:8" s="3" customFormat="1" x14ac:dyDescent="0.25">
      <c r="A16" s="5">
        <v>11</v>
      </c>
      <c r="B16" s="9" t="s">
        <v>21</v>
      </c>
      <c r="C16" s="10" t="s">
        <v>23</v>
      </c>
      <c r="D16" s="7" t="s">
        <v>29</v>
      </c>
      <c r="E16" s="5" t="s">
        <v>24</v>
      </c>
      <c r="F16" s="5">
        <v>60</v>
      </c>
      <c r="G16" s="5">
        <v>4881.0200000000004</v>
      </c>
      <c r="H16" s="19">
        <f t="shared" si="1"/>
        <v>292861.2</v>
      </c>
    </row>
    <row r="17" spans="1:8" ht="18.75" x14ac:dyDescent="0.25">
      <c r="A17" s="13"/>
      <c r="B17" s="14"/>
      <c r="C17" s="15"/>
      <c r="D17" s="4"/>
      <c r="E17" s="13"/>
      <c r="F17" s="13"/>
      <c r="G17" s="16" t="s">
        <v>25</v>
      </c>
      <c r="H17" s="17">
        <f>SUM(H6:H16)</f>
        <v>3130108.6</v>
      </c>
    </row>
    <row r="18" spans="1:8" ht="18.75" x14ac:dyDescent="0.25">
      <c r="H18" s="18"/>
    </row>
  </sheetData>
  <mergeCells count="9">
    <mergeCell ref="A1:H1"/>
    <mergeCell ref="H3:H5"/>
    <mergeCell ref="B3:B5"/>
    <mergeCell ref="D3:D5"/>
    <mergeCell ref="A3:A5"/>
    <mergeCell ref="C3:C5"/>
    <mergeCell ref="E3:E5"/>
    <mergeCell ref="F3:F5"/>
    <mergeCell ref="G3:G5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ліки 2220</vt:lpstr>
      <vt:lpstr>'ліки 2220'!Область_друку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2022-02-01T08:14:16Z</cp:lastPrinted>
  <dcterms:created xsi:type="dcterms:W3CDTF">2021-12-23T06:07:58Z</dcterms:created>
  <dcterms:modified xsi:type="dcterms:W3CDTF">2022-02-01T09:31:21Z</dcterms:modified>
</cp:coreProperties>
</file>