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Лена\Прозоро\Відкриті торги 2022\Відкриті торги 2022\трансплантація 2022\ТОРГИ\Торги ліки ТКМ\Торги ліки (14 лотів) 5 частина\"/>
    </mc:Choice>
  </mc:AlternateContent>
  <xr:revisionPtr revIDLastSave="0" documentId="13_ncr:1_{E58275AF-0DE5-4E54-969B-417D4156C9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іки 2220" sheetId="1" r:id="rId1"/>
  </sheets>
  <definedNames>
    <definedName name="_xlnm.Print_Area" localSheetId="0">'ліки 2220'!$A$1:$H$20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 l="1"/>
  <c r="H17" i="1"/>
  <c r="H13" i="1" l="1"/>
  <c r="H12" i="1"/>
  <c r="H11" i="1"/>
  <c r="H9" i="1"/>
  <c r="H8" i="1"/>
  <c r="H7" i="1"/>
  <c r="H16" i="1" l="1"/>
  <c r="H15" i="1"/>
  <c r="H14" i="1"/>
  <c r="H10" i="1"/>
  <c r="H6" i="1"/>
  <c r="H20" i="1" l="1"/>
</calcChain>
</file>

<file path=xl/sharedStrings.xml><?xml version="1.0" encoding="utf-8"?>
<sst xmlns="http://schemas.openxmlformats.org/spreadsheetml/2006/main" count="66" uniqueCount="53">
  <si>
    <t>№ п/п</t>
  </si>
  <si>
    <t>Найменування</t>
  </si>
  <si>
    <t>Од. вимір</t>
  </si>
  <si>
    <t>Кількість</t>
  </si>
  <si>
    <t>ціна за одиницю (грн)+10%+7%</t>
  </si>
  <si>
    <t>сума (тис.грн)</t>
  </si>
  <si>
    <t>МНН</t>
  </si>
  <si>
    <t>Дозування</t>
  </si>
  <si>
    <t>фл</t>
  </si>
  <si>
    <t>амп</t>
  </si>
  <si>
    <t>таб</t>
  </si>
  <si>
    <t>капс</t>
  </si>
  <si>
    <t>Allopurinol</t>
  </si>
  <si>
    <t>АЛОПУРИНОЛ</t>
  </si>
  <si>
    <t>МЕТОТРЕКСАТ</t>
  </si>
  <si>
    <t>Methotrexate</t>
  </si>
  <si>
    <t>Mycophenolic acid</t>
  </si>
  <si>
    <t>СЕЛЛСЕПТ</t>
  </si>
  <si>
    <t>Basiliximab</t>
  </si>
  <si>
    <t>СІМУЛЕКТ</t>
  </si>
  <si>
    <t>Ремикейд</t>
  </si>
  <si>
    <t>Infliximab</t>
  </si>
  <si>
    <t>ОМЕПРАЗОЛ</t>
  </si>
  <si>
    <t>Omeprazole</t>
  </si>
  <si>
    <t>Calcium folinate</t>
  </si>
  <si>
    <t>ЛЕЙКОФОЗИН</t>
  </si>
  <si>
    <t>КАНАВІТ</t>
  </si>
  <si>
    <t>Phytomenadione</t>
  </si>
  <si>
    <t>Antithymocyte immunoglobulin (rabbit)</t>
  </si>
  <si>
    <t>Тимоглобулін</t>
  </si>
  <si>
    <t>Ciclosporin</t>
  </si>
  <si>
    <t>САНДІМУН</t>
  </si>
  <si>
    <t xml:space="preserve">САНДІМУН </t>
  </si>
  <si>
    <t>Electrolytes</t>
  </si>
  <si>
    <t>СТЕРОФУНДИН</t>
  </si>
  <si>
    <t>конт</t>
  </si>
  <si>
    <t>500 мл у поліетиленовому контейнері; по 10 контейнерів у картонній коробці</t>
  </si>
  <si>
    <t>Разом</t>
  </si>
  <si>
    <t>Glucose</t>
  </si>
  <si>
    <t>ГЛЮКОЗА</t>
  </si>
  <si>
    <t>таблетки 100 мг</t>
  </si>
  <si>
    <t xml:space="preserve">ліофілізат для розчину для ін'єкцій 40 мг </t>
  </si>
  <si>
    <t xml:space="preserve">10 мг/мл по 3 мл (30 мг) у флаконі; </t>
  </si>
  <si>
    <t xml:space="preserve">10мг/мл по 1 мл в ампулі </t>
  </si>
  <si>
    <t xml:space="preserve">розчин для ін'єкцій, 10 мг/мл 5 мл/50 мг по 1 флакону </t>
  </si>
  <si>
    <t xml:space="preserve">Ліофілізований порошок для приготування концентрату для розчину для інфузій 25мг </t>
  </si>
  <si>
    <t xml:space="preserve">50 мг/мл, по 1 мл в ампулі </t>
  </si>
  <si>
    <t xml:space="preserve">100 мг/мл по 50 мл у флаконі; </t>
  </si>
  <si>
    <t xml:space="preserve">капсули 250мг </t>
  </si>
  <si>
    <t xml:space="preserve">ліофілізат для розчину для ін'єкцій /інфузій 20мг </t>
  </si>
  <si>
    <t xml:space="preserve">ліофілізат для розчину для ін'єкцій 100мг </t>
  </si>
  <si>
    <t xml:space="preserve">розчин для інфузій 1000 мл </t>
  </si>
  <si>
    <t>Технічне завдання ліки (14 лотів) трансплантація ТКМ 5 частина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</si>
</sst>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0" fontId="2" fillId="0" borderId="4" xfId="1" applyFont="1" applyBorder="1" applyAlignment="1">
      <alignment horizontal="center" vertical="center" textRotation="90" wrapText="1"/>
    </xf>
    <xf numFmtId="0" fontId="2" fillId="0" borderId="8" xfId="1" applyFont="1" applyBorder="1" applyAlignment="1">
      <alignment horizontal="center" vertical="center" textRotation="90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9" fillId="0" borderId="9" xfId="1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14" fontId="11" fillId="0" borderId="9" xfId="1" applyNumberFormat="1" applyFont="1" applyFill="1" applyBorder="1" applyAlignment="1">
      <alignment horizontal="left" vertical="center" wrapText="1"/>
    </xf>
    <xf numFmtId="14" fontId="11" fillId="0" borderId="9" xfId="1" applyNumberFormat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left" vertical="center" wrapText="1"/>
    </xf>
    <xf numFmtId="0" fontId="11" fillId="0" borderId="9" xfId="4" applyNumberFormat="1" applyFont="1" applyFill="1" applyBorder="1" applyAlignment="1">
      <alignment horizontal="left" vertical="center" wrapText="1"/>
    </xf>
    <xf numFmtId="0" fontId="11" fillId="0" borderId="9" xfId="4" applyNumberFormat="1" applyFont="1" applyFill="1" applyBorder="1" applyAlignment="1">
      <alignment horizontal="center" vertical="center" wrapText="1"/>
    </xf>
    <xf numFmtId="49" fontId="11" fillId="0" borderId="9" xfId="5" applyNumberFormat="1" applyFont="1" applyFill="1" applyBorder="1" applyAlignment="1">
      <alignment horizontal="center" vertical="center" wrapText="1"/>
    </xf>
    <xf numFmtId="9" fontId="11" fillId="0" borderId="9" xfId="1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</cellXfs>
  <cellStyles count="6">
    <cellStyle name="Normal 14" xfId="4" xr:uid="{00000000-0005-0000-0000-000000000000}"/>
    <cellStyle name="Normal_эуфиллин 2" xfId="5" xr:uid="{00000000-0005-0000-0000-000001000000}"/>
    <cellStyle name="Звичайний" xfId="0" builtinId="0"/>
    <cellStyle name="Обычный 2 2" xfId="1" xr:uid="{00000000-0005-0000-0000-000003000000}"/>
    <cellStyle name="Обычный 4" xfId="3" xr:uid="{00000000-0005-0000-0000-000004000000}"/>
    <cellStyle name="Обычный_Лист1_1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Normal="100" workbookViewId="0">
      <selection activeCell="A3" sqref="A3:F19"/>
    </sheetView>
  </sheetViews>
  <sheetFormatPr defaultRowHeight="15.75" x14ac:dyDescent="0.25"/>
  <cols>
    <col min="1" max="1" width="7" style="1" bestFit="1" customWidth="1"/>
    <col min="2" max="2" width="20.7109375" style="2" customWidth="1"/>
    <col min="3" max="3" width="17.42578125" style="2" customWidth="1"/>
    <col min="4" max="4" width="42.28515625" style="1" customWidth="1"/>
    <col min="5" max="5" width="10.28515625" style="1" customWidth="1"/>
    <col min="6" max="6" width="9.140625" style="1"/>
    <col min="7" max="7" width="16.42578125" style="1" customWidth="1"/>
    <col min="8" max="8" width="21.7109375" style="1" customWidth="1"/>
    <col min="9" max="9" width="12.42578125" customWidth="1"/>
  </cols>
  <sheetData>
    <row r="1" spans="1:8" ht="22.5" x14ac:dyDescent="0.25">
      <c r="A1" s="14" t="s">
        <v>52</v>
      </c>
      <c r="B1" s="14"/>
      <c r="C1" s="14"/>
      <c r="D1" s="14"/>
      <c r="E1" s="14"/>
      <c r="F1" s="14"/>
      <c r="G1" s="14"/>
      <c r="H1" s="14"/>
    </row>
    <row r="2" spans="1:8" ht="16.5" thickBot="1" x14ac:dyDescent="0.3"/>
    <row r="3" spans="1:8" ht="15" x14ac:dyDescent="0.25">
      <c r="A3" s="8" t="s">
        <v>0</v>
      </c>
      <c r="B3" s="6" t="s">
        <v>6</v>
      </c>
      <c r="C3" s="10" t="s">
        <v>1</v>
      </c>
      <c r="D3" s="6" t="s">
        <v>7</v>
      </c>
      <c r="E3" s="12" t="s">
        <v>2</v>
      </c>
      <c r="F3" s="6" t="s">
        <v>3</v>
      </c>
      <c r="G3" s="6" t="s">
        <v>4</v>
      </c>
      <c r="H3" s="4" t="s">
        <v>5</v>
      </c>
    </row>
    <row r="4" spans="1:8" ht="15.75" customHeight="1" x14ac:dyDescent="0.25">
      <c r="A4" s="9"/>
      <c r="B4" s="7"/>
      <c r="C4" s="11"/>
      <c r="D4" s="7"/>
      <c r="E4" s="13"/>
      <c r="F4" s="7"/>
      <c r="G4" s="7"/>
      <c r="H4" s="5"/>
    </row>
    <row r="5" spans="1:8" ht="15" x14ac:dyDescent="0.25">
      <c r="A5" s="9"/>
      <c r="B5" s="7"/>
      <c r="C5" s="11"/>
      <c r="D5" s="7"/>
      <c r="E5" s="13"/>
      <c r="F5" s="7"/>
      <c r="G5" s="7"/>
      <c r="H5" s="5"/>
    </row>
    <row r="6" spans="1:8" s="3" customFormat="1" x14ac:dyDescent="0.25">
      <c r="A6" s="16">
        <v>1</v>
      </c>
      <c r="B6" s="17" t="s">
        <v>12</v>
      </c>
      <c r="C6" s="17" t="s">
        <v>13</v>
      </c>
      <c r="D6" s="18" t="s">
        <v>40</v>
      </c>
      <c r="E6" s="16" t="s">
        <v>10</v>
      </c>
      <c r="F6" s="16">
        <v>150</v>
      </c>
      <c r="G6" s="16">
        <v>1.34</v>
      </c>
      <c r="H6" s="32">
        <f t="shared" ref="H6:H16" si="0">F6*G6</f>
        <v>201</v>
      </c>
    </row>
    <row r="7" spans="1:8" s="3" customFormat="1" x14ac:dyDescent="0.25">
      <c r="A7" s="16">
        <v>2</v>
      </c>
      <c r="B7" s="19" t="s">
        <v>23</v>
      </c>
      <c r="C7" s="20" t="s">
        <v>22</v>
      </c>
      <c r="D7" s="21" t="s">
        <v>41</v>
      </c>
      <c r="E7" s="16" t="s">
        <v>8</v>
      </c>
      <c r="F7" s="16">
        <v>500</v>
      </c>
      <c r="G7" s="16">
        <v>178.1</v>
      </c>
      <c r="H7" s="32">
        <f t="shared" si="0"/>
        <v>89050</v>
      </c>
    </row>
    <row r="8" spans="1:8" s="3" customFormat="1" x14ac:dyDescent="0.25">
      <c r="A8" s="16">
        <v>3</v>
      </c>
      <c r="B8" s="17" t="s">
        <v>24</v>
      </c>
      <c r="C8" s="20" t="s">
        <v>25</v>
      </c>
      <c r="D8" s="21" t="s">
        <v>42</v>
      </c>
      <c r="E8" s="16" t="s">
        <v>8</v>
      </c>
      <c r="F8" s="16">
        <v>250</v>
      </c>
      <c r="G8" s="16">
        <v>191.13</v>
      </c>
      <c r="H8" s="32">
        <f t="shared" si="0"/>
        <v>47782.5</v>
      </c>
    </row>
    <row r="9" spans="1:8" s="3" customFormat="1" x14ac:dyDescent="0.25">
      <c r="A9" s="16">
        <v>4</v>
      </c>
      <c r="B9" s="17" t="s">
        <v>27</v>
      </c>
      <c r="C9" s="22" t="s">
        <v>26</v>
      </c>
      <c r="D9" s="18" t="s">
        <v>43</v>
      </c>
      <c r="E9" s="16" t="s">
        <v>9</v>
      </c>
      <c r="F9" s="16">
        <v>150</v>
      </c>
      <c r="G9" s="16">
        <v>591.1</v>
      </c>
      <c r="H9" s="32">
        <f t="shared" si="0"/>
        <v>88665</v>
      </c>
    </row>
    <row r="10" spans="1:8" s="3" customFormat="1" ht="31.5" x14ac:dyDescent="0.25">
      <c r="A10" s="16">
        <v>5</v>
      </c>
      <c r="B10" s="17" t="s">
        <v>15</v>
      </c>
      <c r="C10" s="17" t="s">
        <v>14</v>
      </c>
      <c r="D10" s="18" t="s">
        <v>44</v>
      </c>
      <c r="E10" s="16" t="s">
        <v>8</v>
      </c>
      <c r="F10" s="16">
        <v>350</v>
      </c>
      <c r="G10" s="16">
        <v>221.72</v>
      </c>
      <c r="H10" s="32">
        <f t="shared" si="0"/>
        <v>77602</v>
      </c>
    </row>
    <row r="11" spans="1:8" s="3" customFormat="1" ht="47.25" x14ac:dyDescent="0.25">
      <c r="A11" s="16">
        <v>6</v>
      </c>
      <c r="B11" s="19" t="s">
        <v>28</v>
      </c>
      <c r="C11" s="22" t="s">
        <v>29</v>
      </c>
      <c r="D11" s="18" t="s">
        <v>45</v>
      </c>
      <c r="E11" s="16" t="s">
        <v>8</v>
      </c>
      <c r="F11" s="16">
        <v>70</v>
      </c>
      <c r="G11" s="16">
        <v>5701.14</v>
      </c>
      <c r="H11" s="32">
        <f t="shared" si="0"/>
        <v>399079.80000000005</v>
      </c>
    </row>
    <row r="12" spans="1:8" s="3" customFormat="1" x14ac:dyDescent="0.25">
      <c r="A12" s="16">
        <v>7</v>
      </c>
      <c r="B12" s="19" t="s">
        <v>30</v>
      </c>
      <c r="C12" s="23" t="s">
        <v>31</v>
      </c>
      <c r="D12" s="24" t="s">
        <v>46</v>
      </c>
      <c r="E12" s="16" t="s">
        <v>9</v>
      </c>
      <c r="F12" s="16">
        <v>450</v>
      </c>
      <c r="G12" s="16">
        <v>119.5</v>
      </c>
      <c r="H12" s="32">
        <f t="shared" si="0"/>
        <v>53775</v>
      </c>
    </row>
    <row r="13" spans="1:8" s="3" customFormat="1" x14ac:dyDescent="0.25">
      <c r="A13" s="16">
        <v>8</v>
      </c>
      <c r="B13" s="17" t="s">
        <v>30</v>
      </c>
      <c r="C13" s="17" t="s">
        <v>32</v>
      </c>
      <c r="D13" s="24" t="s">
        <v>47</v>
      </c>
      <c r="E13" s="16" t="s">
        <v>8</v>
      </c>
      <c r="F13" s="16">
        <v>150</v>
      </c>
      <c r="G13" s="16">
        <v>3916.9</v>
      </c>
      <c r="H13" s="32">
        <f t="shared" si="0"/>
        <v>587535</v>
      </c>
    </row>
    <row r="14" spans="1:8" s="3" customFormat="1" x14ac:dyDescent="0.25">
      <c r="A14" s="16">
        <v>9</v>
      </c>
      <c r="B14" s="17" t="s">
        <v>16</v>
      </c>
      <c r="C14" s="22" t="s">
        <v>17</v>
      </c>
      <c r="D14" s="18" t="s">
        <v>48</v>
      </c>
      <c r="E14" s="16" t="s">
        <v>11</v>
      </c>
      <c r="F14" s="16">
        <v>1000</v>
      </c>
      <c r="G14" s="16">
        <v>23.4</v>
      </c>
      <c r="H14" s="32">
        <f t="shared" si="0"/>
        <v>23400</v>
      </c>
    </row>
    <row r="15" spans="1:8" s="3" customFormat="1" ht="31.5" x14ac:dyDescent="0.25">
      <c r="A15" s="16">
        <v>10</v>
      </c>
      <c r="B15" s="17" t="s">
        <v>18</v>
      </c>
      <c r="C15" s="17" t="s">
        <v>19</v>
      </c>
      <c r="D15" s="18" t="s">
        <v>49</v>
      </c>
      <c r="E15" s="16" t="s">
        <v>8</v>
      </c>
      <c r="F15" s="16">
        <v>15</v>
      </c>
      <c r="G15" s="16">
        <v>44936.9</v>
      </c>
      <c r="H15" s="32">
        <f t="shared" si="0"/>
        <v>674053.5</v>
      </c>
    </row>
    <row r="16" spans="1:8" s="3" customFormat="1" x14ac:dyDescent="0.25">
      <c r="A16" s="16">
        <v>11</v>
      </c>
      <c r="B16" s="17" t="s">
        <v>21</v>
      </c>
      <c r="C16" s="17" t="s">
        <v>20</v>
      </c>
      <c r="D16" s="18" t="s">
        <v>50</v>
      </c>
      <c r="E16" s="16" t="s">
        <v>8</v>
      </c>
      <c r="F16" s="16">
        <v>50</v>
      </c>
      <c r="G16" s="16">
        <v>11165.4</v>
      </c>
      <c r="H16" s="32">
        <f t="shared" si="0"/>
        <v>558270</v>
      </c>
    </row>
    <row r="17" spans="1:8" s="3" customFormat="1" ht="31.5" x14ac:dyDescent="0.25">
      <c r="A17" s="16">
        <v>12</v>
      </c>
      <c r="B17" s="19" t="s">
        <v>33</v>
      </c>
      <c r="C17" s="19" t="s">
        <v>34</v>
      </c>
      <c r="D17" s="25" t="s">
        <v>36</v>
      </c>
      <c r="E17" s="16" t="s">
        <v>35</v>
      </c>
      <c r="F17" s="16">
        <v>20</v>
      </c>
      <c r="G17" s="16">
        <v>40.6</v>
      </c>
      <c r="H17" s="32">
        <f t="shared" ref="H17:H19" si="1">F17*G17</f>
        <v>812</v>
      </c>
    </row>
    <row r="18" spans="1:8" s="3" customFormat="1" ht="31.5" x14ac:dyDescent="0.25">
      <c r="A18" s="16">
        <v>13</v>
      </c>
      <c r="B18" s="19" t="s">
        <v>33</v>
      </c>
      <c r="C18" s="19" t="s">
        <v>34</v>
      </c>
      <c r="D18" s="25" t="s">
        <v>51</v>
      </c>
      <c r="E18" s="16" t="s">
        <v>35</v>
      </c>
      <c r="F18" s="16">
        <v>20</v>
      </c>
      <c r="G18" s="16">
        <v>52.96</v>
      </c>
      <c r="H18" s="32">
        <f t="shared" si="1"/>
        <v>1059.2</v>
      </c>
    </row>
    <row r="19" spans="1:8" s="3" customFormat="1" x14ac:dyDescent="0.25">
      <c r="A19" s="16">
        <v>14</v>
      </c>
      <c r="B19" s="19" t="s">
        <v>38</v>
      </c>
      <c r="C19" s="17" t="s">
        <v>39</v>
      </c>
      <c r="D19" s="26" t="s">
        <v>51</v>
      </c>
      <c r="E19" s="16" t="s">
        <v>35</v>
      </c>
      <c r="F19" s="16">
        <v>700</v>
      </c>
      <c r="G19" s="16">
        <v>94.16</v>
      </c>
      <c r="H19" s="32">
        <f t="shared" si="1"/>
        <v>65912</v>
      </c>
    </row>
    <row r="20" spans="1:8" ht="18.75" x14ac:dyDescent="0.25">
      <c r="A20" s="27"/>
      <c r="B20" s="28"/>
      <c r="C20" s="29"/>
      <c r="D20" s="15"/>
      <c r="E20" s="27"/>
      <c r="F20" s="27"/>
      <c r="G20" s="30" t="s">
        <v>37</v>
      </c>
      <c r="H20" s="31">
        <f>SUM(H6:H19)</f>
        <v>2667197</v>
      </c>
    </row>
  </sheetData>
  <mergeCells count="9">
    <mergeCell ref="A1:H1"/>
    <mergeCell ref="H3:H5"/>
    <mergeCell ref="B3:B5"/>
    <mergeCell ref="D3:D5"/>
    <mergeCell ref="A3:A5"/>
    <mergeCell ref="C3:C5"/>
    <mergeCell ref="E3:E5"/>
    <mergeCell ref="F3:F5"/>
    <mergeCell ref="G3:G5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ліки 2220</vt:lpstr>
      <vt:lpstr>'ліки 2220'!Область_друку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2022-02-02T06:27:23Z</cp:lastPrinted>
  <dcterms:created xsi:type="dcterms:W3CDTF">2021-12-23T06:07:58Z</dcterms:created>
  <dcterms:modified xsi:type="dcterms:W3CDTF">2022-02-02T07:03:28Z</dcterms:modified>
</cp:coreProperties>
</file>