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Лена\Прозоро\Відкриті торги 2022\Відкриті торги (постанова 1178) 2022\Ліки (1 част) дод фінан дов 37\"/>
    </mc:Choice>
  </mc:AlternateContent>
  <xr:revisionPtr revIDLastSave="0" documentId="13_ncr:1_{2E4EF23E-CAEB-432E-A89D-0056222DF98A}" xr6:coauthVersionLast="36" xr6:coauthVersionMax="45" xr10:uidLastSave="{00000000-0000-0000-0000-000000000000}"/>
  <bookViews>
    <workbookView xWindow="0" yWindow="0" windowWidth="28800" windowHeight="12225" xr2:uid="{00000000-000D-0000-FFFF-FFFF00000000}"/>
  </bookViews>
  <sheets>
    <sheet name="ліки 2220" sheetId="1" r:id="rId1"/>
  </sheets>
  <definedNames>
    <definedName name="_xlnm.Print_Area" localSheetId="0">'ліки 2220'!$A$1:$I$27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4" i="1"/>
  <c r="H13" i="1"/>
  <c r="H12" i="1"/>
  <c r="H11" i="1"/>
  <c r="H10" i="1"/>
  <c r="H9" i="1"/>
  <c r="H8" i="1"/>
  <c r="H7" i="1"/>
  <c r="H6" i="1"/>
  <c r="H16" i="1" l="1"/>
</calcChain>
</file>

<file path=xl/sharedStrings.xml><?xml version="1.0" encoding="utf-8"?>
<sst xmlns="http://schemas.openxmlformats.org/spreadsheetml/2006/main" count="50" uniqueCount="41">
  <si>
    <t>№ п/п</t>
  </si>
  <si>
    <t>Кількість</t>
  </si>
  <si>
    <t>ціна за одиницю (грн)+10%+7%</t>
  </si>
  <si>
    <t>сума (тис.грн)</t>
  </si>
  <si>
    <t>МНН</t>
  </si>
  <si>
    <t>Дозування</t>
  </si>
  <si>
    <t>фл</t>
  </si>
  <si>
    <t>амп</t>
  </si>
  <si>
    <t>ОМЕПРАЗОЛ</t>
  </si>
  <si>
    <t>Omeprazole</t>
  </si>
  <si>
    <t>Разом</t>
  </si>
  <si>
    <t>Metamizole sodium</t>
  </si>
  <si>
    <t>Анальгін</t>
  </si>
  <si>
    <t>розчин для ін'єкцій, 500 мг/мл по  по 2 мл в ампулі</t>
  </si>
  <si>
    <t>Magnesium sulfate</t>
  </si>
  <si>
    <t>Магнію сульфат</t>
  </si>
  <si>
    <t>розчин для ін'єкцій, 250 мг/мл, по 5 мл в ампулі</t>
  </si>
  <si>
    <t>ліофілізат для розчину для інфузій по 40 мг</t>
  </si>
  <si>
    <t>Furosemide</t>
  </si>
  <si>
    <t>ФУРОСЕМІД</t>
  </si>
  <si>
    <t>розчин для ін'єкцій, 10 мг/мл, по 2 мл в ампулі</t>
  </si>
  <si>
    <t>Парацетамол (Paracetamol)*</t>
  </si>
  <si>
    <t xml:space="preserve">інфулган </t>
  </si>
  <si>
    <t>розчин для інфузій: 10 мг/мл по 20мл</t>
  </si>
  <si>
    <t>пл</t>
  </si>
  <si>
    <t>розчин для інфузій: 10 мг/мл по 100мл</t>
  </si>
  <si>
    <t>Calcium gluconate</t>
  </si>
  <si>
    <t>КАЛЬЦІЮ ГЛЮКОНАТ</t>
  </si>
  <si>
    <t>розчин для ін'єкцій, 100 мг/мл, по 5 мл в ампулі</t>
  </si>
  <si>
    <t>Metoclopramide</t>
  </si>
  <si>
    <t>МЕТОКЛОПРАМІД</t>
  </si>
  <si>
    <t>розчин для ін'єкцій, 5 мг/мл, по 2 мл в ампулі</t>
  </si>
  <si>
    <t>Tranexamic acid</t>
  </si>
  <si>
    <t>ГЕМАКСАМ</t>
  </si>
  <si>
    <t>розчин для ін'єкцій, 50 мг/мл, по 5 мл в ампулі</t>
  </si>
  <si>
    <t>Adalimumab</t>
  </si>
  <si>
    <t>Хуміра</t>
  </si>
  <si>
    <t>розчин для ін'єкцій 40 мг/0,8 мл по 0,8 мл у флаконі</t>
  </si>
  <si>
    <t>Торгова назва</t>
  </si>
  <si>
    <t>Од. виміру</t>
  </si>
  <si>
    <t>Обгрунтування технічних, якісних і кількісних характеристик: ліки 1 частина (10 лотів) згідно довідки змін до кошторису №37 від 21.10.2022р.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</si>
</sst>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Arial"/>
      <family val="2"/>
      <charset val="204"/>
    </font>
    <font>
      <sz val="7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8" fillId="0" borderId="0"/>
  </cellStyleXfs>
  <cellXfs count="3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Fill="1"/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5" fillId="0" borderId="1" xfId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/>
    </xf>
    <xf numFmtId="0" fontId="15" fillId="0" borderId="2" xfId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2" fontId="15" fillId="0" borderId="2" xfId="1" applyNumberFormat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9" fontId="10" fillId="0" borderId="2" xfId="1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/>
    <xf numFmtId="0" fontId="15" fillId="0" borderId="1" xfId="0" applyFont="1" applyFill="1" applyBorder="1" applyAlignment="1">
      <alignment horizontal="left" vertical="center"/>
    </xf>
    <xf numFmtId="14" fontId="15" fillId="0" borderId="1" xfId="1" applyNumberFormat="1" applyFont="1" applyFill="1" applyBorder="1" applyAlignment="1">
      <alignment horizontal="center" vertical="center" wrapText="1"/>
    </xf>
    <xf numFmtId="2" fontId="15" fillId="0" borderId="1" xfId="1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/>
    </xf>
    <xf numFmtId="2" fontId="15" fillId="0" borderId="3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" fillId="0" borderId="2" xfId="1" applyFont="1" applyBorder="1" applyAlignment="1">
      <alignment horizontal="center" vertical="center" textRotation="90" wrapText="1"/>
    </xf>
    <xf numFmtId="0" fontId="2" fillId="0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 14" xfId="4" xr:uid="{00000000-0005-0000-0000-000000000000}"/>
    <cellStyle name="Normal_эуфиллин 2" xfId="5" xr:uid="{00000000-0005-0000-0000-000001000000}"/>
    <cellStyle name="Звичайний" xfId="0" builtinId="0"/>
    <cellStyle name="Обычный 2 2" xfId="1" xr:uid="{00000000-0005-0000-0000-000003000000}"/>
    <cellStyle name="Обычный 4" xfId="3" xr:uid="{00000000-0005-0000-0000-000004000000}"/>
    <cellStyle name="Обычный_Лист1_1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7"/>
  <sheetViews>
    <sheetView tabSelected="1" zoomScaleNormal="100" workbookViewId="0">
      <selection sqref="A1:H1"/>
    </sheetView>
  </sheetViews>
  <sheetFormatPr defaultRowHeight="15.75" x14ac:dyDescent="0.25"/>
  <cols>
    <col min="1" max="1" width="7" style="1" bestFit="1" customWidth="1"/>
    <col min="2" max="2" width="17.7109375" style="2" customWidth="1"/>
    <col min="3" max="3" width="24.140625" style="2" customWidth="1"/>
    <col min="4" max="4" width="35.5703125" style="1" customWidth="1"/>
    <col min="5" max="5" width="10.28515625" style="1" customWidth="1"/>
    <col min="6" max="6" width="9.140625" style="1"/>
    <col min="7" max="7" width="16.42578125" style="1" customWidth="1"/>
    <col min="8" max="8" width="16" style="1" customWidth="1"/>
    <col min="9" max="9" width="9.140625" hidden="1" customWidth="1"/>
    <col min="10" max="10" width="12.42578125" customWidth="1"/>
  </cols>
  <sheetData>
    <row r="1" spans="1:11" ht="77.25" customHeight="1" x14ac:dyDescent="0.35">
      <c r="A1" s="33" t="s">
        <v>40</v>
      </c>
      <c r="B1" s="34"/>
      <c r="C1" s="34"/>
      <c r="D1" s="34"/>
      <c r="E1" s="34"/>
      <c r="F1" s="34"/>
      <c r="G1" s="34"/>
      <c r="H1" s="34"/>
    </row>
    <row r="3" spans="1:11" ht="15" customHeight="1" x14ac:dyDescent="0.25">
      <c r="A3" s="36" t="s">
        <v>0</v>
      </c>
      <c r="B3" s="36" t="s">
        <v>4</v>
      </c>
      <c r="C3" s="36" t="s">
        <v>38</v>
      </c>
      <c r="D3" s="36" t="s">
        <v>5</v>
      </c>
      <c r="E3" s="37" t="s">
        <v>39</v>
      </c>
      <c r="F3" s="36" t="s">
        <v>1</v>
      </c>
      <c r="G3" s="36" t="s">
        <v>2</v>
      </c>
      <c r="H3" s="35" t="s">
        <v>3</v>
      </c>
    </row>
    <row r="4" spans="1:11" ht="15.75" customHeight="1" x14ac:dyDescent="0.25">
      <c r="A4" s="36"/>
      <c r="B4" s="36"/>
      <c r="C4" s="36"/>
      <c r="D4" s="36"/>
      <c r="E4" s="37"/>
      <c r="F4" s="36"/>
      <c r="G4" s="36"/>
      <c r="H4" s="35"/>
    </row>
    <row r="5" spans="1:11" ht="15" customHeight="1" x14ac:dyDescent="0.25">
      <c r="A5" s="36"/>
      <c r="B5" s="36"/>
      <c r="C5" s="36"/>
      <c r="D5" s="36"/>
      <c r="E5" s="37"/>
      <c r="F5" s="36"/>
      <c r="G5" s="36"/>
      <c r="H5" s="35"/>
    </row>
    <row r="6" spans="1:11" s="3" customFormat="1" ht="52.5" customHeight="1" x14ac:dyDescent="0.25">
      <c r="A6" s="7">
        <v>1</v>
      </c>
      <c r="B6" s="22" t="s">
        <v>11</v>
      </c>
      <c r="C6" s="22" t="s">
        <v>12</v>
      </c>
      <c r="D6" s="23" t="s">
        <v>13</v>
      </c>
      <c r="E6" s="7" t="s">
        <v>7</v>
      </c>
      <c r="F6" s="7">
        <v>8000</v>
      </c>
      <c r="G6" s="7">
        <v>5.14</v>
      </c>
      <c r="H6" s="24">
        <f t="shared" ref="H6:H15" si="0">F6*G6</f>
        <v>41120</v>
      </c>
      <c r="I6" s="5"/>
    </row>
    <row r="7" spans="1:11" s="3" customFormat="1" ht="52.5" customHeight="1" x14ac:dyDescent="0.25">
      <c r="A7" s="8">
        <v>2</v>
      </c>
      <c r="B7" s="9" t="s">
        <v>14</v>
      </c>
      <c r="C7" s="9" t="s">
        <v>15</v>
      </c>
      <c r="D7" s="12" t="s">
        <v>16</v>
      </c>
      <c r="E7" s="12" t="s">
        <v>7</v>
      </c>
      <c r="F7" s="8">
        <v>2500</v>
      </c>
      <c r="G7" s="8">
        <v>3.07</v>
      </c>
      <c r="H7" s="13">
        <f t="shared" si="0"/>
        <v>7675</v>
      </c>
      <c r="I7" s="5"/>
    </row>
    <row r="8" spans="1:11" s="3" customFormat="1" ht="52.5" customHeight="1" x14ac:dyDescent="0.25">
      <c r="A8" s="7">
        <v>3</v>
      </c>
      <c r="B8" s="10" t="s">
        <v>9</v>
      </c>
      <c r="C8" s="10" t="s">
        <v>8</v>
      </c>
      <c r="D8" s="11" t="s">
        <v>17</v>
      </c>
      <c r="E8" s="8" t="s">
        <v>6</v>
      </c>
      <c r="F8" s="8">
        <v>2000</v>
      </c>
      <c r="G8" s="8">
        <v>141.06</v>
      </c>
      <c r="H8" s="14">
        <f t="shared" si="0"/>
        <v>282120</v>
      </c>
      <c r="I8" s="5"/>
    </row>
    <row r="9" spans="1:11" s="3" customFormat="1" ht="52.5" customHeight="1" x14ac:dyDescent="0.25">
      <c r="A9" s="8">
        <v>4</v>
      </c>
      <c r="B9" s="15" t="s">
        <v>18</v>
      </c>
      <c r="C9" s="15" t="s">
        <v>19</v>
      </c>
      <c r="D9" s="15" t="s">
        <v>20</v>
      </c>
      <c r="E9" s="8" t="s">
        <v>7</v>
      </c>
      <c r="F9" s="8">
        <v>3000</v>
      </c>
      <c r="G9" s="8">
        <v>2.69</v>
      </c>
      <c r="H9" s="14">
        <f t="shared" si="0"/>
        <v>8070</v>
      </c>
      <c r="I9" s="6"/>
    </row>
    <row r="10" spans="1:11" s="3" customFormat="1" ht="52.5" customHeight="1" x14ac:dyDescent="0.25">
      <c r="A10" s="7">
        <v>5</v>
      </c>
      <c r="B10" s="25" t="s">
        <v>21</v>
      </c>
      <c r="C10" s="25" t="s">
        <v>22</v>
      </c>
      <c r="D10" s="25" t="s">
        <v>23</v>
      </c>
      <c r="E10" s="26" t="s">
        <v>24</v>
      </c>
      <c r="F10" s="8">
        <v>2000</v>
      </c>
      <c r="G10" s="8">
        <v>41.47</v>
      </c>
      <c r="H10" s="14">
        <f t="shared" si="0"/>
        <v>82940</v>
      </c>
      <c r="I10" s="6"/>
    </row>
    <row r="11" spans="1:11" s="3" customFormat="1" ht="52.5" customHeight="1" x14ac:dyDescent="0.25">
      <c r="A11" s="8">
        <v>6</v>
      </c>
      <c r="B11" s="25" t="s">
        <v>21</v>
      </c>
      <c r="C11" s="25" t="s">
        <v>22</v>
      </c>
      <c r="D11" s="25" t="s">
        <v>25</v>
      </c>
      <c r="E11" s="26" t="s">
        <v>24</v>
      </c>
      <c r="F11" s="8">
        <v>3000</v>
      </c>
      <c r="G11" s="8">
        <v>109.18</v>
      </c>
      <c r="H11" s="14">
        <f t="shared" si="0"/>
        <v>327540</v>
      </c>
      <c r="I11" s="6"/>
    </row>
    <row r="12" spans="1:11" s="3" customFormat="1" ht="52.5" customHeight="1" x14ac:dyDescent="0.25">
      <c r="A12" s="7">
        <v>7</v>
      </c>
      <c r="B12" s="15" t="s">
        <v>26</v>
      </c>
      <c r="C12" s="15" t="s">
        <v>27</v>
      </c>
      <c r="D12" s="15" t="s">
        <v>28</v>
      </c>
      <c r="E12" s="8" t="s">
        <v>7</v>
      </c>
      <c r="F12" s="8">
        <v>2000</v>
      </c>
      <c r="G12" s="8">
        <v>4.84</v>
      </c>
      <c r="H12" s="14">
        <f t="shared" si="0"/>
        <v>9680</v>
      </c>
      <c r="I12" s="6"/>
    </row>
    <row r="13" spans="1:11" s="3" customFormat="1" ht="52.5" customHeight="1" x14ac:dyDescent="0.25">
      <c r="A13" s="8">
        <v>8</v>
      </c>
      <c r="B13" s="15" t="s">
        <v>29</v>
      </c>
      <c r="C13" s="15" t="s">
        <v>30</v>
      </c>
      <c r="D13" s="15" t="s">
        <v>31</v>
      </c>
      <c r="E13" s="8" t="s">
        <v>7</v>
      </c>
      <c r="F13" s="8">
        <v>300</v>
      </c>
      <c r="G13" s="8">
        <v>6.72</v>
      </c>
      <c r="H13" s="14">
        <f t="shared" si="0"/>
        <v>2016</v>
      </c>
      <c r="I13" s="6"/>
    </row>
    <row r="14" spans="1:11" s="3" customFormat="1" ht="52.5" customHeight="1" x14ac:dyDescent="0.25">
      <c r="A14" s="7">
        <v>9</v>
      </c>
      <c r="B14" s="15" t="s">
        <v>32</v>
      </c>
      <c r="C14" s="15" t="s">
        <v>33</v>
      </c>
      <c r="D14" s="15" t="s">
        <v>34</v>
      </c>
      <c r="E14" s="8" t="s">
        <v>7</v>
      </c>
      <c r="F14" s="8">
        <v>1000</v>
      </c>
      <c r="G14" s="8">
        <v>41.31</v>
      </c>
      <c r="H14" s="14">
        <f t="shared" si="0"/>
        <v>41310</v>
      </c>
      <c r="I14" s="6"/>
    </row>
    <row r="15" spans="1:11" s="3" customFormat="1" ht="52.5" customHeight="1" x14ac:dyDescent="0.25">
      <c r="A15" s="8">
        <v>10</v>
      </c>
      <c r="B15" s="27" t="s">
        <v>35</v>
      </c>
      <c r="C15" s="27" t="s">
        <v>36</v>
      </c>
      <c r="D15" s="27" t="s">
        <v>37</v>
      </c>
      <c r="E15" s="28" t="s">
        <v>6</v>
      </c>
      <c r="F15" s="28">
        <v>50</v>
      </c>
      <c r="G15" s="28">
        <v>8224.92</v>
      </c>
      <c r="H15" s="29">
        <f t="shared" si="0"/>
        <v>411246</v>
      </c>
      <c r="I15" s="6"/>
      <c r="K15" s="4"/>
    </row>
    <row r="16" spans="1:11" ht="18.75" x14ac:dyDescent="0.25">
      <c r="A16" s="16"/>
      <c r="B16" s="19" t="s">
        <v>10</v>
      </c>
      <c r="C16" s="17"/>
      <c r="D16" s="18"/>
      <c r="E16" s="16"/>
      <c r="F16" s="16"/>
      <c r="G16" s="21"/>
      <c r="H16" s="20">
        <f>SUM(H6:H15)</f>
        <v>1213717</v>
      </c>
    </row>
    <row r="18" spans="2:9" ht="18.75" x14ac:dyDescent="0.3">
      <c r="B18" s="30"/>
      <c r="C18"/>
      <c r="D18"/>
      <c r="E18" s="30"/>
      <c r="F18" s="30"/>
      <c r="G18" s="32"/>
      <c r="H18" s="32"/>
      <c r="I18" s="32"/>
    </row>
    <row r="19" spans="2:9" ht="18.75" x14ac:dyDescent="0.3">
      <c r="B19" s="30"/>
      <c r="C19"/>
      <c r="D19"/>
      <c r="E19" s="30"/>
      <c r="F19" s="30"/>
      <c r="G19" s="31"/>
      <c r="H19" s="31"/>
      <c r="I19" s="31"/>
    </row>
    <row r="20" spans="2:9" ht="18.75" x14ac:dyDescent="0.3">
      <c r="B20" s="30"/>
      <c r="C20"/>
      <c r="D20"/>
      <c r="E20" s="30"/>
      <c r="F20" s="30"/>
      <c r="G20" s="32"/>
      <c r="H20" s="32"/>
      <c r="I20" s="32"/>
    </row>
    <row r="21" spans="2:9" ht="18.75" x14ac:dyDescent="0.3">
      <c r="B21" s="30"/>
      <c r="C21"/>
      <c r="D21"/>
      <c r="E21" s="30"/>
      <c r="F21" s="30"/>
      <c r="G21" s="31"/>
      <c r="H21" s="31"/>
      <c r="I21" s="31"/>
    </row>
    <row r="22" spans="2:9" ht="18.75" x14ac:dyDescent="0.3">
      <c r="B22" s="30"/>
      <c r="C22"/>
      <c r="D22"/>
      <c r="E22" s="30"/>
      <c r="F22" s="30"/>
      <c r="G22" s="32"/>
      <c r="H22" s="32"/>
      <c r="I22" s="32"/>
    </row>
    <row r="23" spans="2:9" ht="18.75" x14ac:dyDescent="0.3">
      <c r="B23"/>
      <c r="C23"/>
      <c r="D23"/>
      <c r="E23" s="30"/>
      <c r="F23" s="30"/>
      <c r="G23" s="31"/>
      <c r="H23" s="31"/>
      <c r="I23" s="31"/>
    </row>
    <row r="24" spans="2:9" ht="18.75" x14ac:dyDescent="0.3">
      <c r="B24" s="30"/>
      <c r="C24" s="30"/>
      <c r="D24"/>
      <c r="E24" s="30"/>
      <c r="F24" s="30"/>
      <c r="G24" s="32"/>
      <c r="H24" s="32"/>
      <c r="I24" s="32"/>
    </row>
    <row r="25" spans="2:9" ht="18.75" x14ac:dyDescent="0.3">
      <c r="B25" s="30"/>
      <c r="C25" s="30"/>
      <c r="D25"/>
      <c r="E25" s="30"/>
      <c r="F25" s="30"/>
      <c r="G25" s="31"/>
      <c r="H25" s="31"/>
      <c r="I25" s="31"/>
    </row>
    <row r="26" spans="2:9" ht="18.75" x14ac:dyDescent="0.3">
      <c r="B26" s="30"/>
      <c r="C26" s="30"/>
      <c r="D26"/>
      <c r="E26" s="30"/>
      <c r="F26" s="30"/>
      <c r="G26"/>
      <c r="H26"/>
    </row>
    <row r="27" spans="2:9" ht="18.75" x14ac:dyDescent="0.3">
      <c r="B27" s="30"/>
      <c r="C27" s="30"/>
      <c r="D27"/>
      <c r="E27"/>
      <c r="F27"/>
      <c r="G27" s="32"/>
      <c r="H27" s="32"/>
      <c r="I27" s="32"/>
    </row>
  </sheetData>
  <mergeCells count="14">
    <mergeCell ref="G27:I27"/>
    <mergeCell ref="A1:H1"/>
    <mergeCell ref="G18:I18"/>
    <mergeCell ref="G20:I20"/>
    <mergeCell ref="G22:I22"/>
    <mergeCell ref="G24:I24"/>
    <mergeCell ref="H3:H5"/>
    <mergeCell ref="B3:B5"/>
    <mergeCell ref="D3:D5"/>
    <mergeCell ref="A3:A5"/>
    <mergeCell ref="C3:C5"/>
    <mergeCell ref="E3:E5"/>
    <mergeCell ref="F3:F5"/>
    <mergeCell ref="G3:G5"/>
  </mergeCells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ліки 2220</vt:lpstr>
      <vt:lpstr>'ліки 2220'!Область_друку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2022-10-25T06:13:24Z</cp:lastPrinted>
  <dcterms:created xsi:type="dcterms:W3CDTF">2021-12-23T06:07:58Z</dcterms:created>
  <dcterms:modified xsi:type="dcterms:W3CDTF">2022-10-25T07:32:27Z</dcterms:modified>
</cp:coreProperties>
</file>