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анестезія НП 1" sheetId="1" r:id="rId1"/>
  </sheets>
  <definedNames>
    <definedName name="_xlnm.Print_Area" localSheetId="0">'анестезія НП 1'!$A$1:$K$15</definedName>
  </definedNames>
  <calcPr fullCalcOnLoad="1" refMode="R1C1"/>
</workbook>
</file>

<file path=xl/sharedStrings.xml><?xml version="1.0" encoding="utf-8"?>
<sst xmlns="http://schemas.openxmlformats.org/spreadsheetml/2006/main" count="62" uniqueCount="51">
  <si>
    <t>фл</t>
  </si>
  <si>
    <t>№</t>
  </si>
  <si>
    <t>Од. вим</t>
  </si>
  <si>
    <t>амп</t>
  </si>
  <si>
    <t>Загальна вартість</t>
  </si>
  <si>
    <t>К-ть</t>
  </si>
  <si>
    <t>Торгова назва або еквівалент</t>
  </si>
  <si>
    <t>Міжнародна назва</t>
  </si>
  <si>
    <t>Наказ МОЗ України про реєстрацію ціни</t>
  </si>
  <si>
    <t>Форма випуску та дозування</t>
  </si>
  <si>
    <t>сума, грн</t>
  </si>
  <si>
    <t xml:space="preserve">Тіопентал </t>
  </si>
  <si>
    <t xml:space="preserve">розчин для ін’єкцій 20мг/мл по 5мл амп </t>
  </si>
  <si>
    <t>ліофілізат для розчину для інєкцій 1,0г фл з порошком</t>
  </si>
  <si>
    <t>емульсія для інфузій 10мг/мл ампули 20мл</t>
  </si>
  <si>
    <t>Дитилін-Дарниця</t>
  </si>
  <si>
    <t>Пропофол  (Propofol)</t>
  </si>
  <si>
    <t xml:space="preserve">Тіопентал натрію (Thiopental) </t>
  </si>
  <si>
    <t>Суксаметоній (Suxamethonium)</t>
  </si>
  <si>
    <t>ін’єкції: 40 мг/мл (гідрохлорид) по 5 мл в ампулах</t>
  </si>
  <si>
    <t>ДОФАМІН-ДАРНИЦЯ</t>
  </si>
  <si>
    <t>Допамін (Dopamine)</t>
  </si>
  <si>
    <t>в складі має бути зазначено: тригліцеріди середнього ланцюга (має бути зазначено в інструкції про застосування препарату)</t>
  </si>
  <si>
    <t>Ізофлуран (Isoflurane)</t>
  </si>
  <si>
    <t>Пари для інгаляцій,
ріднина 100% 100мл</t>
  </si>
  <si>
    <t>ІЗОФЛУРАН</t>
  </si>
  <si>
    <t>Пропофол Кабі</t>
  </si>
  <si>
    <t>Налоксон (Naloxone)</t>
  </si>
  <si>
    <t>ін’єкції:0,4 мг/мл по 1 мл в ампулах</t>
  </si>
  <si>
    <t>Налоксон-ЗН</t>
  </si>
  <si>
    <t>атракуріум бесилат (Atracurium)</t>
  </si>
  <si>
    <t xml:space="preserve">АТРАКУРІУМ-НОВО </t>
  </si>
  <si>
    <t>розчин для ін’єкцій 10мг/мл по 2,5мл амп</t>
  </si>
  <si>
    <t>Клонідин (Clonidine)</t>
  </si>
  <si>
    <t>Клофелін-ЗН</t>
  </si>
  <si>
    <t>розчин для ін’єкцій: 0,01% по 1 мл в ампулах</t>
  </si>
  <si>
    <t>Бупівакаїн (Bupivacaine)</t>
  </si>
  <si>
    <t xml:space="preserve"> розчин для ін'єкцій, 5 мг/мл, по 4 мл в ампулі</t>
  </si>
  <si>
    <t>К-сть на тендер</t>
  </si>
  <si>
    <t>Рокуронію бромід (Rocuronium bromide)</t>
  </si>
  <si>
    <t>Есмерон</t>
  </si>
  <si>
    <t>розчин для ін'єкцій, 10 мг/мл по 5 мл (50 мг) у флаконі</t>
  </si>
  <si>
    <t>Наропін</t>
  </si>
  <si>
    <t>Ропівакаїн (Ropivacaine)</t>
  </si>
  <si>
    <t>розчин для ін'єкцій, 10 мг/мл, по 10 мл в ампулі</t>
  </si>
  <si>
    <t xml:space="preserve"> розчин для ін'єкцій, 2 мг/мл по 100 мл у контейнері</t>
  </si>
  <si>
    <t>Залишки на складі станом на 20.12.2021р.</t>
  </si>
  <si>
    <t>НОВОСТЕЗИН</t>
  </si>
  <si>
    <t>конт</t>
  </si>
  <si>
    <r>
      <t xml:space="preserve">Референтна ціна з ПДВ,грн  </t>
    </r>
    <r>
      <rPr>
        <b/>
        <i/>
        <sz val="10"/>
        <rFont val="Times New Roman"/>
        <family val="1"/>
      </rPr>
      <t>( гр.7+8)</t>
    </r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</si>
  <si>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для анестезії) національний перелік 2023 рік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</si>
</sst>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"/>
  </numFmts>
  <fonts count="52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4.25390625" style="0" customWidth="1"/>
    <col min="2" max="2" width="14.625" style="0" customWidth="1"/>
    <col min="3" max="3" width="12.00390625" style="0" customWidth="1"/>
    <col min="4" max="4" width="22.00390625" style="0" customWidth="1"/>
    <col min="5" max="5" width="5.375" style="0" customWidth="1"/>
    <col min="6" max="6" width="8.00390625" style="1" customWidth="1"/>
    <col min="7" max="7" width="7.00390625" style="3" customWidth="1"/>
    <col min="8" max="9" width="8.25390625" style="3" customWidth="1"/>
    <col min="10" max="10" width="12.25390625" style="2" customWidth="1"/>
    <col min="11" max="11" width="17.875" style="19" customWidth="1"/>
  </cols>
  <sheetData>
    <row r="1" spans="1:11" ht="74.25" customHeight="1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10" customFormat="1" ht="102.75" customHeight="1">
      <c r="A2" s="13" t="s">
        <v>1</v>
      </c>
      <c r="B2" s="14" t="s">
        <v>7</v>
      </c>
      <c r="C2" s="15" t="s">
        <v>6</v>
      </c>
      <c r="D2" s="15" t="s">
        <v>9</v>
      </c>
      <c r="E2" s="15" t="s">
        <v>2</v>
      </c>
      <c r="F2" s="16" t="s">
        <v>49</v>
      </c>
      <c r="G2" s="17" t="s">
        <v>5</v>
      </c>
      <c r="H2" s="36" t="s">
        <v>46</v>
      </c>
      <c r="I2" s="36" t="s">
        <v>38</v>
      </c>
      <c r="J2" s="18" t="s">
        <v>10</v>
      </c>
      <c r="K2" s="9" t="s">
        <v>8</v>
      </c>
    </row>
    <row r="3" spans="1:11" s="10" customFormat="1" ht="64.5" customHeight="1">
      <c r="A3" s="13">
        <v>1</v>
      </c>
      <c r="B3" s="32" t="s">
        <v>23</v>
      </c>
      <c r="C3" s="31" t="s">
        <v>25</v>
      </c>
      <c r="D3" s="33" t="s">
        <v>24</v>
      </c>
      <c r="E3" s="28" t="s">
        <v>0</v>
      </c>
      <c r="F3" s="21">
        <v>2259.45</v>
      </c>
      <c r="G3" s="22">
        <v>60</v>
      </c>
      <c r="H3" s="34">
        <v>0</v>
      </c>
      <c r="I3" s="34">
        <f aca="true" t="shared" si="0" ref="I3:I14">G3-H3</f>
        <v>60</v>
      </c>
      <c r="J3" s="23">
        <f>F3*G3</f>
        <v>135567</v>
      </c>
      <c r="K3" s="9"/>
    </row>
    <row r="4" spans="1:11" s="29" customFormat="1" ht="73.5" customHeight="1">
      <c r="A4" s="6">
        <v>2</v>
      </c>
      <c r="B4" s="24" t="s">
        <v>17</v>
      </c>
      <c r="C4" s="24" t="s">
        <v>11</v>
      </c>
      <c r="D4" s="25" t="s">
        <v>13</v>
      </c>
      <c r="E4" s="25" t="s">
        <v>0</v>
      </c>
      <c r="F4" s="21">
        <v>77.83</v>
      </c>
      <c r="G4" s="22">
        <v>2350</v>
      </c>
      <c r="H4" s="34">
        <v>1000</v>
      </c>
      <c r="I4" s="34">
        <f t="shared" si="0"/>
        <v>1350</v>
      </c>
      <c r="J4" s="26">
        <f>F4*G4</f>
        <v>182900.5</v>
      </c>
      <c r="K4" s="8"/>
    </row>
    <row r="5" spans="1:11" s="29" customFormat="1" ht="101.25" customHeight="1">
      <c r="A5" s="13">
        <v>3</v>
      </c>
      <c r="B5" s="24" t="s">
        <v>16</v>
      </c>
      <c r="C5" s="24" t="s">
        <v>26</v>
      </c>
      <c r="D5" s="27" t="s">
        <v>14</v>
      </c>
      <c r="E5" s="25" t="s">
        <v>3</v>
      </c>
      <c r="F5" s="21">
        <v>45.63</v>
      </c>
      <c r="G5" s="22">
        <v>16330</v>
      </c>
      <c r="H5" s="22">
        <v>7000</v>
      </c>
      <c r="I5" s="34">
        <f t="shared" si="0"/>
        <v>9330</v>
      </c>
      <c r="J5" s="20">
        <f>F5*G5</f>
        <v>745137.9</v>
      </c>
      <c r="K5" s="30" t="s">
        <v>22</v>
      </c>
    </row>
    <row r="6" spans="1:11" s="29" customFormat="1" ht="45" customHeight="1">
      <c r="A6" s="6">
        <v>4</v>
      </c>
      <c r="B6" s="24" t="s">
        <v>18</v>
      </c>
      <c r="C6" s="24" t="s">
        <v>15</v>
      </c>
      <c r="D6" s="25" t="s">
        <v>12</v>
      </c>
      <c r="E6" s="25" t="s">
        <v>3</v>
      </c>
      <c r="F6" s="21">
        <v>7.91</v>
      </c>
      <c r="G6" s="22">
        <v>4050</v>
      </c>
      <c r="H6" s="34">
        <v>250</v>
      </c>
      <c r="I6" s="34">
        <f t="shared" si="0"/>
        <v>3800</v>
      </c>
      <c r="J6" s="26">
        <f>I6*F6</f>
        <v>30058</v>
      </c>
      <c r="K6" s="8"/>
    </row>
    <row r="7" spans="1:11" s="29" customFormat="1" ht="34.5" customHeight="1">
      <c r="A7" s="13">
        <v>5</v>
      </c>
      <c r="B7" s="24" t="s">
        <v>27</v>
      </c>
      <c r="C7" s="24" t="s">
        <v>29</v>
      </c>
      <c r="D7" s="25" t="s">
        <v>28</v>
      </c>
      <c r="E7" s="25" t="s">
        <v>3</v>
      </c>
      <c r="F7" s="21">
        <v>35.26</v>
      </c>
      <c r="G7" s="22">
        <v>1170</v>
      </c>
      <c r="H7" s="34">
        <v>0</v>
      </c>
      <c r="I7" s="34">
        <f t="shared" si="0"/>
        <v>1170</v>
      </c>
      <c r="J7" s="26">
        <f aca="true" t="shared" si="1" ref="J7:J14">F7*G7</f>
        <v>41254.2</v>
      </c>
      <c r="K7" s="8"/>
    </row>
    <row r="8" spans="1:11" s="29" customFormat="1" ht="50.25" customHeight="1">
      <c r="A8" s="6">
        <v>6</v>
      </c>
      <c r="B8" s="24" t="s">
        <v>30</v>
      </c>
      <c r="C8" s="24" t="s">
        <v>31</v>
      </c>
      <c r="D8" s="25" t="s">
        <v>32</v>
      </c>
      <c r="E8" s="25" t="s">
        <v>3</v>
      </c>
      <c r="F8" s="21">
        <v>170.01</v>
      </c>
      <c r="G8" s="22">
        <v>4950</v>
      </c>
      <c r="H8" s="34">
        <v>150</v>
      </c>
      <c r="I8" s="34">
        <f t="shared" si="0"/>
        <v>4800</v>
      </c>
      <c r="J8" s="26">
        <f t="shared" si="1"/>
        <v>841549.5</v>
      </c>
      <c r="K8" s="8"/>
    </row>
    <row r="9" spans="1:11" s="29" customFormat="1" ht="48" customHeight="1">
      <c r="A9" s="13">
        <v>7</v>
      </c>
      <c r="B9" s="24" t="s">
        <v>21</v>
      </c>
      <c r="C9" s="24" t="s">
        <v>20</v>
      </c>
      <c r="D9" s="25" t="s">
        <v>19</v>
      </c>
      <c r="E9" s="25" t="s">
        <v>3</v>
      </c>
      <c r="F9" s="21">
        <v>37.22</v>
      </c>
      <c r="G9" s="22">
        <v>330</v>
      </c>
      <c r="H9" s="34">
        <v>130</v>
      </c>
      <c r="I9" s="34">
        <f t="shared" si="0"/>
        <v>200</v>
      </c>
      <c r="J9" s="26">
        <f t="shared" si="1"/>
        <v>12282.6</v>
      </c>
      <c r="K9" s="8"/>
    </row>
    <row r="10" spans="1:11" s="29" customFormat="1" ht="50.25" customHeight="1">
      <c r="A10" s="6">
        <v>8</v>
      </c>
      <c r="B10" s="24" t="s">
        <v>33</v>
      </c>
      <c r="C10" s="24" t="s">
        <v>34</v>
      </c>
      <c r="D10" s="25" t="s">
        <v>35</v>
      </c>
      <c r="E10" s="25" t="s">
        <v>3</v>
      </c>
      <c r="F10" s="21">
        <v>11.51</v>
      </c>
      <c r="G10" s="22">
        <v>50</v>
      </c>
      <c r="H10" s="34">
        <v>0</v>
      </c>
      <c r="I10" s="34">
        <f t="shared" si="0"/>
        <v>50</v>
      </c>
      <c r="J10" s="26">
        <f t="shared" si="1"/>
        <v>575.5</v>
      </c>
      <c r="K10" s="8"/>
    </row>
    <row r="11" spans="1:11" s="29" customFormat="1" ht="59.25" customHeight="1">
      <c r="A11" s="13">
        <v>9</v>
      </c>
      <c r="B11" s="24" t="s">
        <v>36</v>
      </c>
      <c r="C11" s="24" t="s">
        <v>47</v>
      </c>
      <c r="D11" s="25" t="s">
        <v>37</v>
      </c>
      <c r="E11" s="25" t="s">
        <v>3</v>
      </c>
      <c r="F11" s="21">
        <v>101.85</v>
      </c>
      <c r="G11" s="22">
        <v>720</v>
      </c>
      <c r="H11" s="34">
        <v>0</v>
      </c>
      <c r="I11" s="34">
        <f t="shared" si="0"/>
        <v>720</v>
      </c>
      <c r="J11" s="26">
        <f t="shared" si="1"/>
        <v>73332</v>
      </c>
      <c r="K11" s="8"/>
    </row>
    <row r="12" spans="1:11" s="29" customFormat="1" ht="62.25" customHeight="1">
      <c r="A12" s="6">
        <v>10</v>
      </c>
      <c r="B12" s="24" t="s">
        <v>39</v>
      </c>
      <c r="C12" s="24" t="s">
        <v>40</v>
      </c>
      <c r="D12" s="25" t="s">
        <v>41</v>
      </c>
      <c r="E12" s="25" t="s">
        <v>0</v>
      </c>
      <c r="F12" s="21">
        <v>101.4</v>
      </c>
      <c r="G12" s="22">
        <v>1330</v>
      </c>
      <c r="H12" s="34">
        <v>0</v>
      </c>
      <c r="I12" s="34">
        <f t="shared" si="0"/>
        <v>1330</v>
      </c>
      <c r="J12" s="26">
        <f t="shared" si="1"/>
        <v>134862</v>
      </c>
      <c r="K12" s="8"/>
    </row>
    <row r="13" spans="1:11" s="29" customFormat="1" ht="46.5" customHeight="1">
      <c r="A13" s="13">
        <v>11</v>
      </c>
      <c r="B13" s="24" t="s">
        <v>43</v>
      </c>
      <c r="C13" s="24" t="s">
        <v>42</v>
      </c>
      <c r="D13" s="25" t="s">
        <v>44</v>
      </c>
      <c r="E13" s="25" t="s">
        <v>3</v>
      </c>
      <c r="F13" s="21">
        <v>201.03</v>
      </c>
      <c r="G13" s="22">
        <v>900</v>
      </c>
      <c r="H13" s="34">
        <v>0</v>
      </c>
      <c r="I13" s="34">
        <f t="shared" si="0"/>
        <v>900</v>
      </c>
      <c r="J13" s="26">
        <f t="shared" si="1"/>
        <v>180927</v>
      </c>
      <c r="K13" s="8"/>
    </row>
    <row r="14" spans="1:11" s="5" customFormat="1" ht="55.5" customHeight="1">
      <c r="A14" s="6">
        <v>12</v>
      </c>
      <c r="B14" s="24" t="s">
        <v>43</v>
      </c>
      <c r="C14" s="24" t="s">
        <v>42</v>
      </c>
      <c r="D14" s="25" t="s">
        <v>45</v>
      </c>
      <c r="E14" s="25" t="s">
        <v>48</v>
      </c>
      <c r="F14" s="21">
        <v>516</v>
      </c>
      <c r="G14" s="22">
        <v>600</v>
      </c>
      <c r="H14" s="34">
        <v>0</v>
      </c>
      <c r="I14" s="34">
        <f t="shared" si="0"/>
        <v>600</v>
      </c>
      <c r="J14" s="26">
        <f t="shared" si="1"/>
        <v>309600</v>
      </c>
      <c r="K14" s="8"/>
    </row>
    <row r="15" spans="1:11" s="4" customFormat="1" ht="28.5" customHeight="1">
      <c r="A15" s="11"/>
      <c r="B15" s="12" t="s">
        <v>4</v>
      </c>
      <c r="C15" s="12"/>
      <c r="D15" s="12"/>
      <c r="E15" s="12"/>
      <c r="F15" s="12"/>
      <c r="G15" s="12"/>
      <c r="H15" s="35"/>
      <c r="I15" s="35"/>
      <c r="J15" s="7">
        <f>SUM(J3:J14)</f>
        <v>2688046.2</v>
      </c>
      <c r="K15" s="20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2023-01-02T07:38:01Z</cp:lastPrinted>
  <dcterms:created xsi:type="dcterms:W3CDTF">2010-02-16T11:34:11Z</dcterms:created>
  <dcterms:modified xsi:type="dcterms:W3CDTF">2023-01-02T10:02:58Z</dcterms:modified>
  <cp:category/>
  <cp:version/>
  <cp:contentType/>
  <cp:contentStatus/>
</cp:coreProperties>
</file>