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П 3 (інсуліни)\"/>
    </mc:Choice>
  </mc:AlternateContent>
  <xr:revisionPtr revIDLastSave="0" documentId="8_{6C35BF3C-E394-47CC-8AE6-71EA091CAFBF}" xr6:coauthVersionLast="36" xr6:coauthVersionMax="36" xr10:uidLastSave="{00000000-0000-0000-0000-000000000000}"/>
  <bookViews>
    <workbookView xWindow="0" yWindow="0" windowWidth="28800" windowHeight="12225" xr2:uid="{368E2818-742E-410D-AF64-1269ACC3C693}"/>
  </bookViews>
  <sheets>
    <sheet name="Аркуш1" sheetId="1" r:id="rId1"/>
  </sheets>
  <definedNames>
    <definedName name="_xlnm.Print_Area" localSheetId="0">Аркуш1!$A$1:$AY$9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" i="1" l="1"/>
  <c r="AY3" i="1"/>
  <c r="AW4" i="1"/>
  <c r="AY4" i="1"/>
  <c r="AW5" i="1"/>
  <c r="AY5" i="1"/>
  <c r="AW6" i="1"/>
  <c r="AY6" i="1"/>
  <c r="AW7" i="1"/>
  <c r="AY7" i="1"/>
  <c r="AY8" i="1" l="1"/>
</calcChain>
</file>

<file path=xl/sharedStrings.xml><?xml version="1.0" encoding="utf-8"?>
<sst xmlns="http://schemas.openxmlformats.org/spreadsheetml/2006/main" count="67" uniqueCount="63">
  <si>
    <t>Інсулін аспарт (Insulin aspart)</t>
  </si>
  <si>
    <t>Інсулін глюлізин (Insulin glulisine)</t>
  </si>
  <si>
    <t>Інсулін гларгін (Insulin glargine)</t>
  </si>
  <si>
    <t>Інсулін детемір (Insulin detemir)</t>
  </si>
  <si>
    <t>Інсулін деглюдек (Insulin degludec)</t>
  </si>
  <si>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</si>
  <si>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</si>
  <si>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радіологія</t>
  </si>
  <si>
    <t>інфекц боксоване мол віку</t>
  </si>
  <si>
    <t>гемостаз</t>
  </si>
  <si>
    <t>гінекологія</t>
  </si>
  <si>
    <t>СНІД</t>
  </si>
  <si>
    <t>неврологія</t>
  </si>
  <si>
    <t>токсикологія Бабічева</t>
  </si>
  <si>
    <t>боксоване Мостовенко</t>
  </si>
  <si>
    <t>торакальна хірургія</t>
  </si>
  <si>
    <t>ендокринологія</t>
  </si>
  <si>
    <t>гнійна хірургія</t>
  </si>
  <si>
    <t>недоношене Старенька</t>
  </si>
  <si>
    <t>хірургія новонароджених</t>
  </si>
  <si>
    <t>педіатрія</t>
  </si>
  <si>
    <t>абдомінальна хірургія</t>
  </si>
  <si>
    <t>реанімація Карпенко</t>
  </si>
  <si>
    <t>приймальне хірургічне</t>
  </si>
  <si>
    <t>недоношені Орлова</t>
  </si>
  <si>
    <t>ендоскопія Ворорняк</t>
  </si>
  <si>
    <t>онкогематологія Кубаля</t>
  </si>
  <si>
    <t>патанатомія</t>
  </si>
  <si>
    <t>мікрохірургія</t>
  </si>
  <si>
    <t>ВВЛ</t>
  </si>
  <si>
    <t>онкологія</t>
  </si>
  <si>
    <t>генетика</t>
  </si>
  <si>
    <t>онко Стецюк Ольга</t>
  </si>
  <si>
    <t>ТКМ</t>
  </si>
  <si>
    <t>Центр крові</t>
  </si>
  <si>
    <t>Кріобанк</t>
  </si>
  <si>
    <t>КДЛ</t>
  </si>
  <si>
    <t>травмпункт</t>
  </si>
  <si>
    <t>ортопедія</t>
  </si>
  <si>
    <t>бульозний кабінет</t>
  </si>
  <si>
    <t>ЛОР</t>
  </si>
  <si>
    <t>реанімація Вмсоцькмй</t>
  </si>
  <si>
    <t>реанімація новонароджених Ніконова</t>
  </si>
  <si>
    <t>офтальмологія</t>
  </si>
  <si>
    <t>ургентна хірургія</t>
  </si>
  <si>
    <t>онкогематолгія Стецюк І В</t>
  </si>
  <si>
    <t>нейрохірургія</t>
  </si>
  <si>
    <t>токсикологія Урін</t>
  </si>
  <si>
    <t>анестезіологія</t>
  </si>
  <si>
    <t>Залишки на складі</t>
  </si>
  <si>
    <t>Кількість на тендер</t>
  </si>
  <si>
    <t>Зареєстрована ціна МОЗ України з 10% націнки +7% ПДВ, грн</t>
  </si>
  <si>
    <t>Сума з 10% націнки +7% ПДВ, грн</t>
  </si>
  <si>
    <t>ВСЬОГО:</t>
  </si>
  <si>
    <t>Торгова назва</t>
  </si>
  <si>
    <t>НОВОРАПІД® ФЛЕКСПЕН®</t>
  </si>
  <si>
    <t>ЕПАЙДРА®</t>
  </si>
  <si>
    <t>розчин для ін'єкцій 100 ОД/мл по 3мл  шприц-ручка</t>
  </si>
  <si>
    <t>ЛЕВЕМІР® ФЛЕКСПЕН®</t>
  </si>
  <si>
    <t>ТРЕСІБА® ФЛЕКСТАЧ®</t>
  </si>
  <si>
    <t>Кількість</t>
  </si>
  <si>
    <t>ЛАНТУС® СОЛОСТАР®</t>
  </si>
  <si>
    <t>Обгрунтування технічних, якісних і кількісних характеристик:  на закупівлю код ДК 021:2015 – 33600000-6 - фармацевтична продукція (препарати лікарські для анестезії) національний перелік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</si>
</sst>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/>
    <xf numFmtId="2" fontId="8" fillId="0" borderId="1" xfId="0" applyNumberFormat="1" applyFont="1" applyBorder="1"/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9041-941D-4595-8127-A9A2FCA0E958}">
  <dimension ref="A1:AY8"/>
  <sheetViews>
    <sheetView tabSelected="1" workbookViewId="0">
      <selection activeCell="D2" sqref="D2"/>
    </sheetView>
  </sheetViews>
  <sheetFormatPr defaultRowHeight="15" x14ac:dyDescent="0.25"/>
  <cols>
    <col min="2" max="2" width="18.85546875" customWidth="1"/>
    <col min="3" max="3" width="21.5703125" customWidth="1"/>
    <col min="4" max="4" width="29.5703125" customWidth="1"/>
    <col min="5" max="46" width="0" hidden="1" customWidth="1"/>
    <col min="50" max="50" width="10.5703125" customWidth="1"/>
    <col min="51" max="51" width="13.5703125" customWidth="1"/>
  </cols>
  <sheetData>
    <row r="1" spans="1:51" ht="81.75" customHeight="1" x14ac:dyDescent="0.2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r="2" spans="1:51" ht="142.5" x14ac:dyDescent="0.25">
      <c r="A2" s="2"/>
      <c r="B2" s="2" t="s">
        <v>5</v>
      </c>
      <c r="C2" s="2" t="s">
        <v>54</v>
      </c>
      <c r="D2" s="2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1" t="s">
        <v>29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1" t="s">
        <v>35</v>
      </c>
      <c r="AH2" s="1" t="s">
        <v>36</v>
      </c>
      <c r="AI2" s="1" t="s">
        <v>37</v>
      </c>
      <c r="AJ2" s="1" t="s">
        <v>38</v>
      </c>
      <c r="AK2" s="1" t="s">
        <v>39</v>
      </c>
      <c r="AL2" s="1" t="s">
        <v>40</v>
      </c>
      <c r="AM2" s="1" t="s">
        <v>41</v>
      </c>
      <c r="AN2" s="1" t="s">
        <v>42</v>
      </c>
      <c r="AO2" s="1" t="s">
        <v>43</v>
      </c>
      <c r="AP2" s="1" t="s">
        <v>44</v>
      </c>
      <c r="AQ2" s="1" t="s">
        <v>45</v>
      </c>
      <c r="AR2" s="1" t="s">
        <v>46</v>
      </c>
      <c r="AS2" s="1" t="s">
        <v>47</v>
      </c>
      <c r="AT2" s="1" t="s">
        <v>48</v>
      </c>
      <c r="AU2" s="2" t="s">
        <v>60</v>
      </c>
      <c r="AV2" s="2" t="s">
        <v>49</v>
      </c>
      <c r="AW2" s="2" t="s">
        <v>50</v>
      </c>
      <c r="AX2" s="2" t="s">
        <v>51</v>
      </c>
      <c r="AY2" s="3" t="s">
        <v>52</v>
      </c>
    </row>
    <row r="3" spans="1:51" ht="60.75" customHeight="1" x14ac:dyDescent="0.3">
      <c r="A3" s="4">
        <v>1</v>
      </c>
      <c r="B3" s="5" t="s">
        <v>0</v>
      </c>
      <c r="C3" s="5" t="s">
        <v>55</v>
      </c>
      <c r="D3" s="6" t="s">
        <v>57</v>
      </c>
      <c r="E3" s="6"/>
      <c r="F3" s="6"/>
      <c r="G3" s="6"/>
      <c r="H3" s="6"/>
      <c r="I3" s="7"/>
      <c r="J3" s="1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>
        <v>200</v>
      </c>
      <c r="AV3" s="8">
        <v>0</v>
      </c>
      <c r="AW3" s="8">
        <f t="shared" ref="AW3:AW7" si="0">AU3-AV3</f>
        <v>200</v>
      </c>
      <c r="AX3" s="8">
        <v>177.42</v>
      </c>
      <c r="AY3" s="9">
        <f t="shared" ref="AY3:AY7" si="1">AU3*AX3</f>
        <v>35484</v>
      </c>
    </row>
    <row r="4" spans="1:51" ht="60.75" customHeight="1" x14ac:dyDescent="0.3">
      <c r="A4" s="4">
        <v>2</v>
      </c>
      <c r="B4" s="20" t="s">
        <v>1</v>
      </c>
      <c r="C4" s="20" t="s">
        <v>56</v>
      </c>
      <c r="D4" s="6" t="s">
        <v>57</v>
      </c>
      <c r="E4" s="11"/>
      <c r="F4" s="11"/>
      <c r="G4" s="11"/>
      <c r="H4" s="11"/>
      <c r="I4" s="7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8">
        <v>60</v>
      </c>
      <c r="AV4" s="8">
        <v>0</v>
      </c>
      <c r="AW4" s="8">
        <f t="shared" si="0"/>
        <v>60</v>
      </c>
      <c r="AX4" s="8">
        <v>152.86000000000001</v>
      </c>
      <c r="AY4" s="9">
        <f t="shared" si="1"/>
        <v>9171.6</v>
      </c>
    </row>
    <row r="5" spans="1:51" ht="60.75" customHeight="1" x14ac:dyDescent="0.3">
      <c r="A5" s="4">
        <v>3</v>
      </c>
      <c r="B5" s="20" t="s">
        <v>2</v>
      </c>
      <c r="C5" s="21" t="s">
        <v>61</v>
      </c>
      <c r="D5" s="6" t="s">
        <v>57</v>
      </c>
      <c r="E5" s="11"/>
      <c r="F5" s="11"/>
      <c r="G5" s="11"/>
      <c r="H5" s="11"/>
      <c r="I5" s="7"/>
      <c r="J5" s="12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8">
        <v>40</v>
      </c>
      <c r="AV5" s="8">
        <v>0</v>
      </c>
      <c r="AW5" s="8">
        <f t="shared" si="0"/>
        <v>40</v>
      </c>
      <c r="AX5" s="8">
        <v>256.77</v>
      </c>
      <c r="AY5" s="9">
        <f t="shared" si="1"/>
        <v>10270.799999999999</v>
      </c>
    </row>
    <row r="6" spans="1:51" ht="60.75" customHeight="1" x14ac:dyDescent="0.3">
      <c r="A6" s="4">
        <v>4</v>
      </c>
      <c r="B6" s="20" t="s">
        <v>3</v>
      </c>
      <c r="C6" s="20" t="s">
        <v>58</v>
      </c>
      <c r="D6" s="6" t="s">
        <v>57</v>
      </c>
      <c r="E6" s="11"/>
      <c r="F6" s="11"/>
      <c r="G6" s="11"/>
      <c r="H6" s="11"/>
      <c r="I6" s="7"/>
      <c r="J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8">
        <v>25</v>
      </c>
      <c r="AV6" s="8">
        <v>0</v>
      </c>
      <c r="AW6" s="8">
        <f t="shared" si="0"/>
        <v>25</v>
      </c>
      <c r="AX6" s="8">
        <v>328.41</v>
      </c>
      <c r="AY6" s="9">
        <f t="shared" si="1"/>
        <v>8210.25</v>
      </c>
    </row>
    <row r="7" spans="1:51" ht="60.75" customHeight="1" x14ac:dyDescent="0.3">
      <c r="A7" s="4">
        <v>5</v>
      </c>
      <c r="B7" s="22" t="s">
        <v>4</v>
      </c>
      <c r="C7" s="22" t="s">
        <v>59</v>
      </c>
      <c r="D7" s="6" t="s">
        <v>57</v>
      </c>
      <c r="E7" s="13"/>
      <c r="F7" s="13"/>
      <c r="G7" s="13"/>
      <c r="H7" s="13"/>
      <c r="I7" s="14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5">
        <v>80</v>
      </c>
      <c r="AV7" s="15">
        <v>0</v>
      </c>
      <c r="AW7" s="15">
        <f t="shared" si="0"/>
        <v>80</v>
      </c>
      <c r="AX7" s="15">
        <v>325.39999999999998</v>
      </c>
      <c r="AY7" s="16">
        <f t="shared" si="1"/>
        <v>26032</v>
      </c>
    </row>
    <row r="8" spans="1:51" ht="18.75" x14ac:dyDescent="0.3">
      <c r="A8" s="17"/>
      <c r="B8" s="18" t="s">
        <v>53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9">
        <f>SUM(AY3:AY7)</f>
        <v>89168.65</v>
      </c>
    </row>
  </sheetData>
  <mergeCells count="1">
    <mergeCell ref="A1:AY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2023-01-16T12:30:34Z</cp:lastPrinted>
  <dcterms:created xsi:type="dcterms:W3CDTF">2023-01-16T07:21:12Z</dcterms:created>
  <dcterms:modified xsi:type="dcterms:W3CDTF">2023-01-16T12:31:27Z</dcterms:modified>
</cp:coreProperties>
</file>