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гемодіаліз\Бабічева+Урін ліки Бакс\"/>
    </mc:Choice>
  </mc:AlternateContent>
  <xr:revisionPtr revIDLastSave="0" documentId="13_ncr:1_{884960D6-2F54-4E0B-AA31-218D68AF4235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іки" sheetId="4" r:id="rId1"/>
  </sheets>
  <definedNames>
    <definedName name="_xlnm.Print_Titles" localSheetId="0">ліки!$11:$11</definedName>
    <definedName name="_xlnm.Print_Area" localSheetId="0">ліки!$A$1:$G$26</definedName>
  </definedNames>
  <calcPr calcId="191029"/>
</workbook>
</file>

<file path=xl/calcChain.xml><?xml version="1.0" encoding="utf-8"?>
<calcChain xmlns="http://schemas.openxmlformats.org/spreadsheetml/2006/main">
  <c r="B18" i="4" l="1"/>
  <c r="G9" i="4" l="1"/>
  <c r="G8" i="4"/>
  <c r="G7" i="4"/>
  <c r="G6" i="4"/>
  <c r="G10" i="4" s="1"/>
  <c r="G13" i="4" l="1"/>
  <c r="G15" i="4" l="1"/>
  <c r="G14" i="4"/>
  <c r="G1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8EC2D5DA-DB43-4B03-B56E-89862541291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<sst xmlns="http://schemas.openxmlformats.org/spreadsheetml/2006/main" count="40" uniqueCount="30">
  <si>
    <t>№ з/п</t>
  </si>
  <si>
    <t>Од. вим</t>
  </si>
  <si>
    <t>мішків</t>
  </si>
  <si>
    <t>Орієнтовна ціна за одиницю, грн.</t>
  </si>
  <si>
    <t>Загальна вартість, грн.</t>
  </si>
  <si>
    <t>ДІАНІЛ ПД 4 З ВМІСТОМ ГЛЮКОЗИ 1,36% М/ОБ/13,6 мг/мл, розчин для перитонеального діалізу,  по 5000 мл розчину у пластиковому мішку «Віафлекс» PL 146-3, одинарному, обладнаному ін’єкційним портом та з’єднувачем, вкладеному у прозорий пластиковий пакет</t>
  </si>
  <si>
    <t>ДІАНІЛ ПД4 З ВМІСТОМ ГЛЮКОЗИ 2,27 % М/ОБ / 22,7 мг/мл, розчин для перитонеального діалізу,  по 5000 мл розчину у пластиковому мішку «Віафлекс» PL 146-3, одинарному, обладнаному ін’єкційним портом та з’єднувачем, вкладеному у прозорий пластиковий пакет</t>
  </si>
  <si>
    <t>ПРИСМАСОЛ 2/ПРИСМАСОЛ 4
розчин для гемофільтрації та гемодіалізу, по 5000 мл у двокомпонентному мішку з полівінілхлориду (мале відділення 250 мл і велике відділення 4750 мл, які розділяє крихкий ніпель і в люєрівському з’єднувачі присутній клапан або крихкий ніпель); по 2 мішки у картонній коробці; по 5000 мл у двокомпонентному мішку з поліолефіну (мале відділення 250 мл і велике відділення 4750 мл, які розділяє ізоляційна печатка і в люєрівському з’єднувачі присутній клапан); по 2 мішки у картонній коробці</t>
  </si>
  <si>
    <t>Кількість</t>
  </si>
  <si>
    <t>Торгова назва лікарського засобу</t>
  </si>
  <si>
    <t>ВСЬОГО по лоту №2:</t>
  </si>
  <si>
    <t>Лот №2 -препарати лікарські для проведення гострого гемодіалізу/гемодіафільтрації:</t>
  </si>
  <si>
    <t>Міжнародна непатентована назва лікарського засобу</t>
  </si>
  <si>
    <t>Comb drug (Розчин для гемодіалізу та гемофільтрації з концентрацією 2 ммоль/л  /  4 ммоль/л калію (мішок 5 л)</t>
  </si>
  <si>
    <t>Comb drug (Розчини для перитонеального діалізу з концентрацією глюкози 1,35-1,5 % для апаратного перитонеального діалізу, мішки по 5 л)</t>
  </si>
  <si>
    <t>Comb drug (Розчини для иеригонсального діалізу з концентрацією глюкози 2,25-2,5 % для апаратного пери гонсального діалізу, мішки по 5 л)</t>
  </si>
  <si>
    <t>№ п/п</t>
  </si>
  <si>
    <t>одиниці виміру</t>
  </si>
  <si>
    <t>Орігнтовна ціна за одиницю,грн</t>
  </si>
  <si>
    <t xml:space="preserve">Кількість  </t>
  </si>
  <si>
    <t xml:space="preserve">Загальна вартість,грн </t>
  </si>
  <si>
    <t>Лот №1 - препарати лікарські для проведення хронічного  гемодіалізу/гемодіафільтрації:</t>
  </si>
  <si>
    <t>Comb drug (Розчин для периіонеального діалізу із вмістом глюкози 2,25-2,5 % в мішках подвійних ємністю 2000 мл)</t>
  </si>
  <si>
    <t>ДІАНІЛ ПД4 З ВМІСТОМ ГЛЮКОЗИ 2,27 % М/ОБ / 22,7 мг/мл, розчин для перитонеального діалізу, по 2000 мл розчину у мішку “Твін Бег”, обладнаному ін’єкційним портом, з інтегрованим за допомогою двох магістралей та Y-з’єднувача порожнім пластиковим мішком для дренажу, вкладених у прозорий пластиковий пакет</t>
  </si>
  <si>
    <t>мішок</t>
  </si>
  <si>
    <t>Comb drug (Розчин для перитонеального діалізу із вмістом глюкози 1.35-1,5 % в мішках подвійних емністю 2000 мл)</t>
  </si>
  <si>
    <t>ДІАНІЛ ПД 4 З ВМІСТОМ ГЛЮКОЗИ 1,36% М/ОБ/13,6 мг/мл, розчин для перитонеального діалізу, по 2000 мл розчину у мішку “Твін Бег”, обладнаному ін’єкційним портом, з інтегрованим за допомогою двох магістралей та Y-з’єднувача порожнім пластиковим мішком для дренажу, вкладених у прозорий пластиковий пакет</t>
  </si>
  <si>
    <t>Comb drug (Розчини для перитонеального діалізу з концентрацією глюкози 2,25-2,5 % для апаратного пери гонсального діалізу, мішки по 5 л)</t>
  </si>
  <si>
    <t>ВСЬОГО по лоту №1:</t>
  </si>
  <si>
    <t>Обгрунтування технічних, якісних і кількісних характеристик:  на закупівлю код ДК 021:2015 – 33600000-6 - фармацевтична продукція (препарати лікарські для відділення Інтенсивної та еферентної терапії гострих інтоксикацій з кабінетом ГБО) на 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</si>
</sst>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7" fillId="0" borderId="1" xfId="0" applyFont="1" applyFill="1" applyBorder="1"/>
    <xf numFmtId="2" fontId="9" fillId="0" borderId="1" xfId="0" applyNumberFormat="1" applyFont="1" applyFill="1" applyBorder="1" applyAlignment="1">
      <alignment horizontal="center" vertical="top"/>
    </xf>
    <xf numFmtId="0" fontId="7" fillId="0" borderId="1" xfId="0" applyFont="1" applyBorder="1"/>
    <xf numFmtId="0" fontId="11" fillId="0" borderId="1" xfId="0" applyFont="1" applyBorder="1"/>
    <xf numFmtId="2" fontId="11" fillId="0" borderId="1" xfId="0" applyNumberFormat="1" applyFont="1" applyBorder="1"/>
    <xf numFmtId="0" fontId="1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/>
    <xf numFmtId="0" fontId="11" fillId="0" borderId="3" xfId="0" applyFont="1" applyBorder="1" applyAlignment="1">
      <alignment wrapText="1"/>
    </xf>
    <xf numFmtId="0" fontId="8" fillId="0" borderId="7" xfId="0" applyFont="1" applyBorder="1" applyAlignment="1"/>
    <xf numFmtId="0" fontId="8" fillId="0" borderId="8" xfId="0" applyFont="1" applyBorder="1" applyAlignment="1"/>
    <xf numFmtId="0" fontId="14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/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/>
  </cellXfs>
  <cellStyles count="3">
    <cellStyle name="Звичайний" xfId="0" builtinId="0"/>
    <cellStyle name="Обычный 2" xfId="1" xr:uid="{00000000-0005-0000-0000-000001000000}"/>
    <cellStyle name="Обычный 2 2" xfId="2" xr:uid="{00000000-0005-0000-0000-000002000000}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29"/>
  <sheetViews>
    <sheetView tabSelected="1" topLeftCell="A7" zoomScale="70" zoomScaleNormal="70" workbookViewId="0">
      <selection activeCell="A12" sqref="A12:G12"/>
    </sheetView>
  </sheetViews>
  <sheetFormatPr defaultRowHeight="15"/>
  <cols>
    <col min="1" max="1" width="6.140625" style="1" customWidth="1"/>
    <col min="2" max="2" width="39.140625" style="1" customWidth="1"/>
    <col min="3" max="3" width="45.5703125" style="1" customWidth="1"/>
    <col min="4" max="4" width="9.140625" style="1"/>
    <col min="5" max="5" width="21.5703125" style="1" customWidth="1"/>
    <col min="6" max="6" width="9.5703125" style="1" customWidth="1"/>
    <col min="7" max="7" width="13" style="1" customWidth="1"/>
    <col min="8" max="8" width="84.42578125" style="1" customWidth="1"/>
    <col min="9" max="16384" width="9.140625" style="1"/>
  </cols>
  <sheetData>
    <row r="1" spans="1:32" ht="67.5" customHeight="1">
      <c r="A1" s="34" t="s">
        <v>29</v>
      </c>
      <c r="B1" s="35"/>
      <c r="C1" s="35"/>
      <c r="D1" s="35"/>
      <c r="E1" s="35"/>
      <c r="F1" s="36"/>
      <c r="G1" s="36"/>
    </row>
    <row r="2" spans="1:32">
      <c r="A2" s="37" t="s">
        <v>16</v>
      </c>
      <c r="B2" s="40" t="s">
        <v>12</v>
      </c>
      <c r="C2" s="40" t="s">
        <v>9</v>
      </c>
      <c r="D2" s="40" t="s">
        <v>17</v>
      </c>
      <c r="E2" s="43" t="s">
        <v>18</v>
      </c>
      <c r="F2" s="31" t="s">
        <v>19</v>
      </c>
      <c r="G2" s="31" t="s">
        <v>20</v>
      </c>
    </row>
    <row r="3" spans="1:32">
      <c r="A3" s="38"/>
      <c r="B3" s="41"/>
      <c r="C3" s="38"/>
      <c r="D3" s="41"/>
      <c r="E3" s="44"/>
      <c r="F3" s="32"/>
      <c r="G3" s="32"/>
    </row>
    <row r="4" spans="1:32" ht="39.75" customHeight="1">
      <c r="A4" s="39"/>
      <c r="B4" s="42"/>
      <c r="C4" s="39"/>
      <c r="D4" s="42"/>
      <c r="E4" s="33"/>
      <c r="F4" s="33"/>
      <c r="G4" s="33"/>
    </row>
    <row r="5" spans="1:32">
      <c r="A5" s="25" t="s">
        <v>21</v>
      </c>
      <c r="B5" s="26"/>
      <c r="C5" s="26"/>
      <c r="D5" s="26"/>
      <c r="E5" s="26"/>
      <c r="F5" s="26"/>
      <c r="G5" s="27"/>
    </row>
    <row r="6" spans="1:32" ht="135.75" customHeight="1">
      <c r="A6" s="10">
        <v>1</v>
      </c>
      <c r="B6" s="4" t="s">
        <v>22</v>
      </c>
      <c r="C6" s="5" t="s">
        <v>23</v>
      </c>
      <c r="D6" s="9" t="s">
        <v>24</v>
      </c>
      <c r="E6" s="11">
        <v>246</v>
      </c>
      <c r="F6" s="9">
        <v>800</v>
      </c>
      <c r="G6" s="11">
        <f>F6*E6</f>
        <v>196800</v>
      </c>
    </row>
    <row r="7" spans="1:32" ht="135.75" customHeight="1">
      <c r="A7" s="10">
        <v>2</v>
      </c>
      <c r="B7" s="4" t="s">
        <v>25</v>
      </c>
      <c r="C7" s="5" t="s">
        <v>26</v>
      </c>
      <c r="D7" s="9" t="s">
        <v>24</v>
      </c>
      <c r="E7" s="11">
        <v>246</v>
      </c>
      <c r="F7" s="9">
        <v>3000</v>
      </c>
      <c r="G7" s="11">
        <f>F7*E7</f>
        <v>738000</v>
      </c>
    </row>
    <row r="8" spans="1:32" ht="135.75" customHeight="1">
      <c r="A8" s="10">
        <v>3</v>
      </c>
      <c r="B8" s="4" t="s">
        <v>14</v>
      </c>
      <c r="C8" s="5" t="s">
        <v>5</v>
      </c>
      <c r="D8" s="9" t="s">
        <v>24</v>
      </c>
      <c r="E8" s="11">
        <v>416</v>
      </c>
      <c r="F8" s="9">
        <v>500</v>
      </c>
      <c r="G8" s="11">
        <f>F8*E8</f>
        <v>208000</v>
      </c>
    </row>
    <row r="9" spans="1:32" ht="135.75" customHeight="1">
      <c r="A9" s="10">
        <v>4</v>
      </c>
      <c r="B9" s="4" t="s">
        <v>27</v>
      </c>
      <c r="C9" s="5" t="s">
        <v>6</v>
      </c>
      <c r="D9" s="9" t="s">
        <v>24</v>
      </c>
      <c r="E9" s="11">
        <v>416</v>
      </c>
      <c r="F9" s="9">
        <v>100</v>
      </c>
      <c r="G9" s="11">
        <f>F9*E9</f>
        <v>41600</v>
      </c>
    </row>
    <row r="10" spans="1:32" ht="15.75">
      <c r="A10" s="12"/>
      <c r="B10" s="13" t="s">
        <v>28</v>
      </c>
      <c r="C10" s="12"/>
      <c r="D10" s="12"/>
      <c r="E10" s="12"/>
      <c r="F10" s="12"/>
      <c r="G10" s="14">
        <f>SUM(G6:G9)</f>
        <v>1184400</v>
      </c>
    </row>
    <row r="11" spans="1:32" ht="54" customHeight="1">
      <c r="A11" s="15" t="s">
        <v>0</v>
      </c>
      <c r="B11" s="16" t="s">
        <v>12</v>
      </c>
      <c r="C11" s="17" t="s">
        <v>9</v>
      </c>
      <c r="D11" s="16" t="s">
        <v>1</v>
      </c>
      <c r="E11" s="18" t="s">
        <v>8</v>
      </c>
      <c r="F11" s="19" t="s">
        <v>3</v>
      </c>
      <c r="G11" s="19" t="s">
        <v>4</v>
      </c>
    </row>
    <row r="12" spans="1:32" ht="36" customHeight="1">
      <c r="A12" s="28" t="s">
        <v>11</v>
      </c>
      <c r="B12" s="29"/>
      <c r="C12" s="29"/>
      <c r="D12" s="29"/>
      <c r="E12" s="29"/>
      <c r="F12" s="29"/>
      <c r="G12" s="30"/>
    </row>
    <row r="13" spans="1:32" ht="197.25" customHeight="1">
      <c r="A13" s="20">
        <v>1</v>
      </c>
      <c r="B13" s="4" t="s">
        <v>13</v>
      </c>
      <c r="C13" s="5" t="s">
        <v>7</v>
      </c>
      <c r="D13" s="6" t="s">
        <v>2</v>
      </c>
      <c r="E13" s="6">
        <v>500</v>
      </c>
      <c r="F13" s="7">
        <v>900</v>
      </c>
      <c r="G13" s="7">
        <f>E13*F13</f>
        <v>450000</v>
      </c>
    </row>
    <row r="14" spans="1:32" ht="95.25" customHeight="1">
      <c r="A14" s="3">
        <v>2</v>
      </c>
      <c r="B14" s="4" t="s">
        <v>14</v>
      </c>
      <c r="C14" s="5" t="s">
        <v>5</v>
      </c>
      <c r="D14" s="6" t="s">
        <v>2</v>
      </c>
      <c r="E14" s="8">
        <v>400</v>
      </c>
      <c r="F14" s="7">
        <v>416</v>
      </c>
      <c r="G14" s="7">
        <f t="shared" ref="G14:G15" si="0">E14*F14</f>
        <v>166400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96" customHeight="1">
      <c r="A15" s="3">
        <v>3</v>
      </c>
      <c r="B15" s="4" t="s">
        <v>15</v>
      </c>
      <c r="C15" s="5" t="s">
        <v>6</v>
      </c>
      <c r="D15" s="6" t="s">
        <v>2</v>
      </c>
      <c r="E15" s="8">
        <v>400</v>
      </c>
      <c r="F15" s="7">
        <v>416</v>
      </c>
      <c r="G15" s="7">
        <f t="shared" si="0"/>
        <v>166400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>
      <c r="A16" s="12"/>
      <c r="B16" s="13" t="s">
        <v>10</v>
      </c>
      <c r="C16" s="13"/>
      <c r="D16" s="13"/>
      <c r="E16" s="13"/>
      <c r="F16" s="13"/>
      <c r="G16" s="14">
        <f>SUM(G13:G15)</f>
        <v>782800</v>
      </c>
    </row>
    <row r="17" spans="1:7" ht="18.75" customHeight="1">
      <c r="A17" s="21"/>
      <c r="B17"/>
      <c r="C17"/>
      <c r="D17" s="21"/>
      <c r="E17" s="23"/>
      <c r="F17" s="23"/>
      <c r="G17" s="23"/>
    </row>
    <row r="18" spans="1:7" ht="21">
      <c r="A18" s="21"/>
      <c r="B18" s="45">
        <f>G10+G16</f>
        <v>1967200</v>
      </c>
      <c r="C18"/>
      <c r="D18" s="21"/>
      <c r="E18" s="22"/>
      <c r="F18" s="22"/>
      <c r="G18" s="22"/>
    </row>
    <row r="19" spans="1:7" ht="18.75" customHeight="1">
      <c r="A19" s="21"/>
      <c r="B19"/>
      <c r="C19"/>
      <c r="D19" s="21"/>
      <c r="E19" s="23"/>
      <c r="F19" s="23"/>
      <c r="G19" s="23"/>
    </row>
    <row r="20" spans="1:7" ht="18.75">
      <c r="A20" s="21"/>
      <c r="B20"/>
      <c r="C20"/>
      <c r="D20" s="21"/>
      <c r="E20" s="22"/>
      <c r="F20" s="22"/>
      <c r="G20" s="22"/>
    </row>
    <row r="21" spans="1:7" ht="18.75" customHeight="1">
      <c r="A21" s="21"/>
      <c r="B21"/>
      <c r="C21"/>
      <c r="D21" s="21"/>
      <c r="E21" s="23"/>
      <c r="F21" s="23"/>
      <c r="G21" s="23"/>
    </row>
    <row r="22" spans="1:7" ht="18.75">
      <c r="A22"/>
      <c r="B22"/>
      <c r="C22"/>
      <c r="D22" s="21"/>
      <c r="E22" s="22"/>
      <c r="F22" s="22"/>
      <c r="G22" s="22"/>
    </row>
    <row r="23" spans="1:7" ht="18.75" customHeight="1">
      <c r="A23" s="21"/>
      <c r="B23" s="21"/>
      <c r="C23"/>
      <c r="D23" s="21"/>
      <c r="E23" s="23"/>
      <c r="F23" s="23"/>
      <c r="G23" s="23"/>
    </row>
    <row r="24" spans="1:7" ht="18.75">
      <c r="A24" s="21"/>
      <c r="B24" s="21"/>
      <c r="C24"/>
      <c r="D24" s="21"/>
      <c r="E24" s="22"/>
      <c r="F24" s="22"/>
      <c r="G24" s="22"/>
    </row>
    <row r="25" spans="1:7" ht="18.75">
      <c r="A25" s="21"/>
      <c r="B25" s="21"/>
      <c r="C25"/>
      <c r="D25" s="21"/>
      <c r="E25"/>
      <c r="F25"/>
      <c r="G25"/>
    </row>
    <row r="26" spans="1:7" ht="18.75" customHeight="1">
      <c r="A26" s="21"/>
      <c r="B26" s="21"/>
      <c r="C26"/>
      <c r="D26"/>
      <c r="E26" s="23"/>
      <c r="F26" s="23"/>
      <c r="G26" s="23"/>
    </row>
    <row r="29" spans="1:7" ht="18.75">
      <c r="B29" s="24"/>
    </row>
  </sheetData>
  <mergeCells count="10">
    <mergeCell ref="A5:G5"/>
    <mergeCell ref="A12:G12"/>
    <mergeCell ref="F2:F4"/>
    <mergeCell ref="G2:G4"/>
    <mergeCell ref="A1:G1"/>
    <mergeCell ref="A2:A4"/>
    <mergeCell ref="B2:B4"/>
    <mergeCell ref="C2:C4"/>
    <mergeCell ref="D2:D4"/>
    <mergeCell ref="E2:E4"/>
  </mergeCells>
  <phoneticPr fontId="6" type="noConversion"/>
  <conditionalFormatting sqref="B13:C13">
    <cfRule type="expression" dxfId="0" priority="1">
      <formula>OR(#REF!="",#REF!=0)</formula>
    </cfRule>
  </conditionalFormatting>
  <pageMargins left="0.11811023622047245" right="0.11811023622047245" top="0.15748031496062992" bottom="0.19685039370078741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ліки</vt:lpstr>
      <vt:lpstr>ліки!Заголовки_для_друку</vt:lpstr>
      <vt:lpstr>ліки!Область_друку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2023-02-13T06:37:12Z</cp:lastPrinted>
  <dcterms:created xsi:type="dcterms:W3CDTF">2018-09-06T06:14:10Z</dcterms:created>
  <dcterms:modified xsi:type="dcterms:W3CDTF">2023-02-13T08:41:44Z</dcterms:modified>
</cp:coreProperties>
</file>