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956" activeTab="0"/>
  </bookViews>
  <sheets>
    <sheet name="Тендер 2023" sheetId="1" r:id="rId1"/>
  </sheets>
  <externalReferences>
    <externalReference r:id="rId4"/>
  </externalReferences>
  <definedNames>
    <definedName name="_xlnm.Print_Area" localSheetId="0">'Тендер 2023'!$C$2:$Y$7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<sst xmlns="http://schemas.openxmlformats.org/spreadsheetml/2006/main" count="36" uniqueCount="34">
  <si>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№з/п</t>
  </si>
  <si>
    <t>Назва реактиву, або еквівалент</t>
  </si>
  <si>
    <t>Од. вим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</si>
  <si>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</si>
  <si>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</si>
  <si>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</si>
  <si>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</si>
  <si>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</si>
  <si>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</si>
  <si>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</si>
  <si>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</si>
  <si>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Загальна к-сть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</si>
  <si>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</si>
  <si>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</si>
  <si>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</si>
  <si>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</si>
  <si>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</si>
  <si>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  з ПДВ </t>
  </si>
  <si>
    <t xml:space="preserve">НАЦІОНАЛЬНИЙ КЛАСИФІКАТОР УКРАЇНИ
Єдиний закупівельний словник ДК 021:2015 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</si>
  <si>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</si>
  <si>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</si>
  <si>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 xml:space="preserve">D-10™ Hemoglobin A1c Program Reorder Pack, 400 tests Програмний комплект змінний D10™ Hemoglobin A1c, 400 тестів </t>
  </si>
  <si>
    <t>комп.</t>
  </si>
  <si>
    <t>Код ДК                   021:2015 – 33696500-0 - Лабораторні реактиви</t>
  </si>
  <si>
    <t>Сертифікат відповідності № UA.TR.754.BR.12000949/D-10/DOC-01 від 03.05.2019</t>
  </si>
  <si>
    <t>53313 Глікозильований гемоглобін (HbA1c), IVD, набір, рідинна хроматографія</t>
  </si>
  <si>
    <t xml:space="preserve">Lyphochek® Diabetes Control, Bilevel (3 per level), 6 x 0,5 mL Контроль Lyphochek® діабет, дворівневий, (по 3 кожного рівня), 6 x 0,5 мл </t>
  </si>
  <si>
    <t>набір</t>
  </si>
  <si>
    <t>Код ДК 021:2015 – 33696500-0 - Лабораторні реактиви</t>
  </si>
  <si>
    <t>Сертифікат відповідності № UA.TR.754.BR.24740569/Diab/DOC-01 від 05.07.2017</t>
  </si>
  <si>
    <t xml:space="preserve">44435 Контрольний матеріал для визначення глікованого гемоглобіну (HbA1c), IVD </t>
  </si>
  <si>
    <t>Загальна вартість:</t>
  </si>
  <si>
    <t>Медико-технічне завдання на реагенти для Українського Референс-центру з клінічної лабораторної діагностики та метрології в 2023 році</t>
  </si>
  <si>
    <t>Лот №1 Реагенти до аналізатору "Д-10" для визначення глікованого гемоглобіну: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</si>
</sst>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</numFmts>
  <fonts count="49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Загальна потреба на 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75;&#1088;&#1091;&#1085;&#1090;%20&#1090;&#1077;&#1093;&#1085;,&#1103;&#1082;&#1110;&#1089;,&#1082;&#1110;&#1083;&#1100;&#1082;%20&#1093;&#1072;&#1088;&#1072;&#1082;&#1090;%20&#1051;&#1086;&#1090;%202%20&#1088;&#1077;&#1072;&#1082;&#1090;&#1080;&#1074;&#1080;%20&#1050;&#1044;&#1051;%205%20&#1083;&#1072;&#1090;&#1077;&#1082;&#1089;&#108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ндер 202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"/>
  <sheetViews>
    <sheetView tabSelected="1" zoomScale="75" zoomScaleNormal="75" zoomScalePageLayoutView="0" workbookViewId="0" topLeftCell="B1">
      <selection activeCell="Q1" sqref="Q1:X16384"/>
    </sheetView>
  </sheetViews>
  <sheetFormatPr defaultColWidth="9.140625" defaultRowHeight="12.75"/>
  <cols>
    <col min="1" max="1" width="0" style="1" hidden="1" customWidth="1"/>
    <col min="2" max="2" width="2.7109375" style="1" customWidth="1"/>
    <col min="3" max="3" width="6.00390625" style="1" customWidth="1"/>
    <col min="4" max="4" width="48.00390625" style="1" customWidth="1"/>
    <col min="5" max="5" width="6.8515625" style="2" customWidth="1"/>
    <col min="6" max="13" width="0" style="1" hidden="1" customWidth="1"/>
    <col min="14" max="14" width="10.140625" style="1" customWidth="1"/>
    <col min="15" max="16" width="0" style="1" hidden="1" customWidth="1"/>
    <col min="17" max="17" width="12.140625" style="3" customWidth="1"/>
    <col min="18" max="18" width="13.00390625" style="1" customWidth="1"/>
    <col min="19" max="19" width="11.57421875" style="4" customWidth="1"/>
    <col min="20" max="20" width="13.421875" style="1" customWidth="1"/>
    <col min="21" max="21" width="11.00390625" style="3" customWidth="1"/>
    <col min="22" max="22" width="13.28125" style="1" customWidth="1"/>
    <col min="23" max="23" width="26.421875" style="5" customWidth="1"/>
    <col min="24" max="24" width="27.00390625" style="2" customWidth="1"/>
    <col min="25" max="25" width="31.140625" style="6" customWidth="1"/>
    <col min="26" max="26" width="70.7109375" style="1" customWidth="1"/>
    <col min="27" max="16384" width="9.140625" style="1" customWidth="1"/>
  </cols>
  <sheetData>
    <row r="2" spans="3:25" ht="31.5" customHeight="1">
      <c r="C2" s="44" t="s">
        <v>32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3:25" s="7" customFormat="1" ht="113.25" customHeight="1">
      <c r="C3" s="8" t="s">
        <v>0</v>
      </c>
      <c r="D3" s="9" t="s">
        <v>1</v>
      </c>
      <c r="E3" s="9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9" t="s">
        <v>11</v>
      </c>
      <c r="O3" s="11" t="s">
        <v>12</v>
      </c>
      <c r="P3" s="11" t="s">
        <v>13</v>
      </c>
      <c r="Q3" s="9" t="s">
        <v>14</v>
      </c>
      <c r="R3" s="12" t="s">
        <v>15</v>
      </c>
      <c r="S3" s="13" t="s">
        <v>16</v>
      </c>
      <c r="T3" s="12" t="s">
        <v>15</v>
      </c>
      <c r="U3" s="11" t="s">
        <v>17</v>
      </c>
      <c r="V3" s="12" t="s">
        <v>15</v>
      </c>
      <c r="W3" s="12" t="s">
        <v>18</v>
      </c>
      <c r="X3" s="14" t="s">
        <v>19</v>
      </c>
      <c r="Y3" s="12" t="s">
        <v>20</v>
      </c>
    </row>
    <row r="4" spans="1:25" s="19" customFormat="1" ht="27" customHeight="1">
      <c r="A4" s="15"/>
      <c r="B4" s="15"/>
      <c r="C4" s="42" t="s">
        <v>33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6"/>
      <c r="T4" s="16"/>
      <c r="U4" s="16"/>
      <c r="V4" s="16"/>
      <c r="W4" s="17"/>
      <c r="X4" s="18"/>
      <c r="Y4" s="29"/>
    </row>
    <row r="5" spans="3:26" s="15" customFormat="1" ht="66" customHeight="1">
      <c r="C5" s="30">
        <v>1</v>
      </c>
      <c r="D5" s="31" t="s">
        <v>21</v>
      </c>
      <c r="E5" s="32" t="s">
        <v>22</v>
      </c>
      <c r="F5" s="33"/>
      <c r="G5" s="34"/>
      <c r="H5" s="33"/>
      <c r="I5" s="33"/>
      <c r="J5" s="33"/>
      <c r="K5" s="33"/>
      <c r="L5" s="33"/>
      <c r="M5" s="33"/>
      <c r="N5" s="33">
        <v>3</v>
      </c>
      <c r="O5" s="20"/>
      <c r="P5" s="20"/>
      <c r="Q5" s="35">
        <v>47080</v>
      </c>
      <c r="R5" s="36">
        <f>N5*Q5</f>
        <v>141240</v>
      </c>
      <c r="S5" s="36">
        <v>47925.3</v>
      </c>
      <c r="T5" s="35">
        <f>N5*S5</f>
        <v>143775.90000000002</v>
      </c>
      <c r="U5" s="35">
        <f>(Q5+S5)/2</f>
        <v>47502.65</v>
      </c>
      <c r="V5" s="35">
        <f>N5*U5</f>
        <v>142507.95</v>
      </c>
      <c r="W5" s="37" t="s">
        <v>23</v>
      </c>
      <c r="X5" s="38" t="s">
        <v>24</v>
      </c>
      <c r="Y5" s="37" t="s">
        <v>25</v>
      </c>
      <c r="Z5" s="19"/>
    </row>
    <row r="6" spans="3:25" s="15" customFormat="1" ht="52.5" customHeight="1">
      <c r="C6" s="39">
        <v>2</v>
      </c>
      <c r="D6" s="40" t="s">
        <v>26</v>
      </c>
      <c r="E6" s="32" t="s">
        <v>27</v>
      </c>
      <c r="F6" s="33"/>
      <c r="G6" s="34"/>
      <c r="H6" s="33"/>
      <c r="I6" s="33"/>
      <c r="J6" s="33"/>
      <c r="K6" s="33"/>
      <c r="L6" s="33"/>
      <c r="M6" s="33"/>
      <c r="N6" s="33">
        <v>1</v>
      </c>
      <c r="O6" s="20"/>
      <c r="P6" s="20"/>
      <c r="Q6" s="35">
        <v>8560</v>
      </c>
      <c r="R6" s="36">
        <f>N6*Q6</f>
        <v>8560</v>
      </c>
      <c r="S6" s="36">
        <v>9020.1</v>
      </c>
      <c r="T6" s="35">
        <f>N6*S6</f>
        <v>9020.1</v>
      </c>
      <c r="U6" s="35">
        <f>(Q6+S6)/2</f>
        <v>8790.05</v>
      </c>
      <c r="V6" s="35">
        <f>N6*U6</f>
        <v>8790.05</v>
      </c>
      <c r="W6" s="37" t="s">
        <v>28</v>
      </c>
      <c r="X6" s="38" t="s">
        <v>29</v>
      </c>
      <c r="Y6" s="41" t="s">
        <v>30</v>
      </c>
    </row>
    <row r="7" spans="3:25" s="21" customFormat="1" ht="34.5" customHeight="1">
      <c r="C7" s="22"/>
      <c r="D7" s="23"/>
      <c r="E7" s="43" t="s">
        <v>31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24">
        <f>SUM(R5:R6)</f>
        <v>149800</v>
      </c>
      <c r="S7" s="20"/>
      <c r="T7" s="24">
        <f>SUM(T5:T6)</f>
        <v>152796.00000000003</v>
      </c>
      <c r="U7" s="25"/>
      <c r="V7" s="24">
        <f>SUM(V5:V6)</f>
        <v>151298</v>
      </c>
      <c r="W7" s="26"/>
      <c r="X7" s="27"/>
      <c r="Y7" s="28"/>
    </row>
    <row r="9" ht="15.75" customHeight="1"/>
  </sheetData>
  <sheetProtection selectLockedCells="1" selectUnlockedCells="1"/>
  <mergeCells count="3">
    <mergeCell ref="C4:R4"/>
    <mergeCell ref="E7:Q7"/>
    <mergeCell ref="C2:Y2"/>
  </mergeCells>
  <printOptions/>
  <pageMargins left="0.15763888888888888" right="0.15763888888888888" top="0.15763888888888888" bottom="0.15763888888888888" header="0.5118055555555555" footer="0.511805555555555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2023-01-30T11:23:18Z</cp:lastPrinted>
  <dcterms:created xsi:type="dcterms:W3CDTF">2023-02-07T08:00:54Z</dcterms:created>
  <dcterms:modified xsi:type="dcterms:W3CDTF">2023-02-07T08:49:04Z</dcterms:modified>
  <cp:category/>
  <cp:version/>
  <cp:contentType/>
  <cp:contentStatus/>
</cp:coreProperties>
</file>