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8\"/>
    </mc:Choice>
  </mc:AlternateContent>
  <xr:revisionPtr revIDLastSave="0" documentId="13_ncr:1_{36CA5A04-02E7-4045-965C-50A3010B4405}" xr6:coauthVersionLast="36" xr6:coauthVersionMax="36" xr10:uidLastSave="{00000000-0000-0000-0000-000000000000}"/>
  <bookViews>
    <workbookView xWindow="0" yWindow="120" windowWidth="8745" windowHeight="9495" xr2:uid="{00000000-000D-0000-FFFF-FFFF00000000}"/>
  </bookViews>
  <sheets>
    <sheet name="Лист1" sheetId="2" r:id="rId1"/>
  </sheets>
  <definedNames>
    <definedName name="_xlnm.Print_Area" localSheetId="0">Лист1!$A$1:$J$15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J11" i="2" s="1"/>
  <c r="H13" i="2" l="1"/>
  <c r="J13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2" i="2"/>
  <c r="J12" i="2" s="1"/>
  <c r="J14" i="2" l="1"/>
</calcChain>
</file>

<file path=xl/sharedStrings.xml><?xml version="1.0" encoding="utf-8"?>
<sst xmlns="http://schemas.openxmlformats.org/spreadsheetml/2006/main" count="48" uniqueCount="42">
  <si>
    <t>фл</t>
  </si>
  <si>
    <t>амп</t>
  </si>
  <si>
    <t>Тимоглобулін</t>
  </si>
  <si>
    <t>Укрлів сусп</t>
  </si>
  <si>
    <t>Флударабін</t>
  </si>
  <si>
    <t>Фуросемід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</si>
  <si>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</si>
  <si>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</si>
  <si>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</si>
  <si>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</si>
  <si>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</si>
  <si>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</si>
  <si>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</si>
  <si>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Референтна ціна за одиницю (грн)+10%+7%</t>
  </si>
  <si>
    <t>капс</t>
  </si>
  <si>
    <t>Antithymocyte immunoglobulin (rabbit)</t>
  </si>
  <si>
    <t>Ліофілізований порошок для приготування концентрату для розчину для інфузій 25 мг</t>
  </si>
  <si>
    <t>Ursodeoxycholic acid</t>
  </si>
  <si>
    <t>суспензія оральна, 250 мг/5 мл  по 200 мл у флаконі</t>
  </si>
  <si>
    <t>Mesna</t>
  </si>
  <si>
    <t>Уромітексан</t>
  </si>
  <si>
    <t>розчин для ін'єкцій, 100 мг/мл; по 4 мл (400 мг) в ампулі;</t>
  </si>
  <si>
    <t>Fludarabine</t>
  </si>
  <si>
    <t>порошок для приготування розчину для ін'єкцій або інфузій по 50 мг</t>
  </si>
  <si>
    <t>Fluconazole</t>
  </si>
  <si>
    <t>Флуконазол</t>
  </si>
  <si>
    <t>капсули тверді по 100 мг</t>
  </si>
  <si>
    <t>Furosemide</t>
  </si>
  <si>
    <t>розчин для ін'єкцій, 10 мг/мл, по 2 мл в ампулі</t>
  </si>
  <si>
    <t>Vedolizumab</t>
  </si>
  <si>
    <t>Ентивіо</t>
  </si>
  <si>
    <t>порошок для концентрату для розчину для інфузій по 300 мг</t>
  </si>
  <si>
    <t>ВСЬОГО:</t>
  </si>
  <si>
    <t>Залишки на складі</t>
  </si>
  <si>
    <t>Кількість на тендер</t>
  </si>
  <si>
    <t>Cytarabine</t>
  </si>
  <si>
    <t>Colistin</t>
  </si>
  <si>
    <t>КОЛІСТИН-ВІСТА</t>
  </si>
  <si>
    <t>порошок для розчину для ін'єкцій або інгаляцій по 1000000 МО</t>
  </si>
  <si>
    <t>ЦИТОЗАР</t>
  </si>
  <si>
    <t>ліофілізат для розчину для ін'єкцій по 100 мг</t>
  </si>
  <si>
    <t>Обгрунтування технічних, якісних і кількісних характеристик:  на закупівлю код ДК 021:2015 – 33600000-6 - фармацевтична продукція (препарати лікарські 8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</si>
</sst>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tabSelected="1" workbookViewId="0">
      <selection activeCell="A2" sqref="A2:F13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1" ht="55.5" customHeight="1" thickBot="1" x14ac:dyDescent="0.3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0" t="s">
        <v>6</v>
      </c>
      <c r="B2" s="15" t="s">
        <v>7</v>
      </c>
      <c r="C2" s="15" t="s">
        <v>12</v>
      </c>
      <c r="D2" s="15" t="s">
        <v>8</v>
      </c>
      <c r="E2" s="22" t="s">
        <v>9</v>
      </c>
      <c r="F2" s="15" t="s">
        <v>10</v>
      </c>
      <c r="G2" s="16" t="s">
        <v>33</v>
      </c>
      <c r="H2" s="16" t="s">
        <v>34</v>
      </c>
      <c r="I2" s="15" t="s">
        <v>13</v>
      </c>
      <c r="J2" s="17" t="s">
        <v>11</v>
      </c>
    </row>
    <row r="3" spans="1:11" x14ac:dyDescent="0.25">
      <c r="A3" s="20"/>
      <c r="B3" s="15"/>
      <c r="C3" s="15"/>
      <c r="D3" s="15"/>
      <c r="E3" s="22"/>
      <c r="F3" s="15"/>
      <c r="G3" s="19"/>
      <c r="H3" s="19"/>
      <c r="I3" s="15"/>
      <c r="J3" s="18"/>
    </row>
    <row r="4" spans="1:11" ht="96" customHeight="1" x14ac:dyDescent="0.25">
      <c r="A4" s="21"/>
      <c r="B4" s="16"/>
      <c r="C4" s="16"/>
      <c r="D4" s="16"/>
      <c r="E4" s="23"/>
      <c r="F4" s="16"/>
      <c r="G4" s="19"/>
      <c r="H4" s="19"/>
      <c r="I4" s="16"/>
      <c r="J4" s="18"/>
    </row>
    <row r="5" spans="1:11" ht="53.25" customHeight="1" x14ac:dyDescent="0.25">
      <c r="A5" s="13">
        <v>1</v>
      </c>
      <c r="B5" s="11" t="s">
        <v>15</v>
      </c>
      <c r="C5" s="11" t="s">
        <v>2</v>
      </c>
      <c r="D5" s="11" t="s">
        <v>16</v>
      </c>
      <c r="E5" s="12" t="s">
        <v>0</v>
      </c>
      <c r="F5" s="8">
        <v>50</v>
      </c>
      <c r="G5" s="8"/>
      <c r="H5" s="8">
        <f t="shared" ref="H5:H8" si="0">F5-G5</f>
        <v>50</v>
      </c>
      <c r="I5" s="9">
        <v>5701.14</v>
      </c>
      <c r="J5" s="10">
        <f t="shared" ref="J5:J8" si="1">H5*I5</f>
        <v>285057</v>
      </c>
    </row>
    <row r="6" spans="1:11" ht="53.25" customHeight="1" x14ac:dyDescent="0.25">
      <c r="A6" s="13">
        <v>2</v>
      </c>
      <c r="B6" s="11" t="s">
        <v>17</v>
      </c>
      <c r="C6" s="11" t="s">
        <v>3</v>
      </c>
      <c r="D6" s="11" t="s">
        <v>18</v>
      </c>
      <c r="E6" s="12" t="s">
        <v>0</v>
      </c>
      <c r="F6" s="8">
        <v>100</v>
      </c>
      <c r="G6" s="8"/>
      <c r="H6" s="8">
        <f t="shared" si="0"/>
        <v>100</v>
      </c>
      <c r="I6" s="9">
        <v>821.94</v>
      </c>
      <c r="J6" s="10">
        <f t="shared" si="1"/>
        <v>82194</v>
      </c>
    </row>
    <row r="7" spans="1:11" ht="53.25" customHeight="1" x14ac:dyDescent="0.25">
      <c r="A7" s="13">
        <v>3</v>
      </c>
      <c r="B7" s="11" t="s">
        <v>19</v>
      </c>
      <c r="C7" s="11" t="s">
        <v>20</v>
      </c>
      <c r="D7" s="11" t="s">
        <v>21</v>
      </c>
      <c r="E7" s="12" t="s">
        <v>1</v>
      </c>
      <c r="F7" s="8">
        <v>300</v>
      </c>
      <c r="G7" s="8"/>
      <c r="H7" s="8">
        <f t="shared" si="0"/>
        <v>300</v>
      </c>
      <c r="I7" s="9">
        <v>212.72</v>
      </c>
      <c r="J7" s="10">
        <f t="shared" si="1"/>
        <v>63816</v>
      </c>
    </row>
    <row r="8" spans="1:11" ht="53.25" customHeight="1" x14ac:dyDescent="0.25">
      <c r="A8" s="13">
        <v>4</v>
      </c>
      <c r="B8" s="11" t="s">
        <v>22</v>
      </c>
      <c r="C8" s="11" t="s">
        <v>4</v>
      </c>
      <c r="D8" s="11" t="s">
        <v>23</v>
      </c>
      <c r="E8" s="12" t="s">
        <v>0</v>
      </c>
      <c r="F8" s="8">
        <v>100</v>
      </c>
      <c r="G8" s="8"/>
      <c r="H8" s="8">
        <f t="shared" si="0"/>
        <v>100</v>
      </c>
      <c r="I8" s="9">
        <v>2824.8</v>
      </c>
      <c r="J8" s="10">
        <f t="shared" si="1"/>
        <v>282480</v>
      </c>
    </row>
    <row r="9" spans="1:11" ht="53.25" customHeight="1" x14ac:dyDescent="0.25">
      <c r="A9" s="13">
        <v>5</v>
      </c>
      <c r="B9" s="11" t="s">
        <v>24</v>
      </c>
      <c r="C9" s="11" t="s">
        <v>25</v>
      </c>
      <c r="D9" s="11" t="s">
        <v>26</v>
      </c>
      <c r="E9" s="12" t="s">
        <v>14</v>
      </c>
      <c r="F9" s="8">
        <v>2000</v>
      </c>
      <c r="G9" s="8"/>
      <c r="H9" s="8">
        <f t="shared" ref="H9:H10" si="2">F9-G9</f>
        <v>2000</v>
      </c>
      <c r="I9" s="9">
        <v>58.03</v>
      </c>
      <c r="J9" s="10">
        <f t="shared" ref="J9:J10" si="3">H9*I9</f>
        <v>116060</v>
      </c>
    </row>
    <row r="10" spans="1:11" ht="53.25" customHeight="1" x14ac:dyDescent="0.25">
      <c r="A10" s="13">
        <v>6</v>
      </c>
      <c r="B10" s="11" t="s">
        <v>27</v>
      </c>
      <c r="C10" s="11" t="s">
        <v>5</v>
      </c>
      <c r="D10" s="11" t="s">
        <v>28</v>
      </c>
      <c r="E10" s="12" t="s">
        <v>1</v>
      </c>
      <c r="F10" s="8">
        <v>3000</v>
      </c>
      <c r="G10" s="8"/>
      <c r="H10" s="8">
        <f t="shared" si="2"/>
        <v>3000</v>
      </c>
      <c r="I10" s="9">
        <v>6.91</v>
      </c>
      <c r="J10" s="10">
        <f t="shared" si="3"/>
        <v>20730</v>
      </c>
    </row>
    <row r="11" spans="1:11" ht="53.25" customHeight="1" x14ac:dyDescent="0.25">
      <c r="A11" s="13">
        <v>7</v>
      </c>
      <c r="B11" s="11" t="s">
        <v>35</v>
      </c>
      <c r="C11" s="11" t="s">
        <v>39</v>
      </c>
      <c r="D11" s="11" t="s">
        <v>40</v>
      </c>
      <c r="E11" s="12" t="s">
        <v>0</v>
      </c>
      <c r="F11" s="8">
        <v>50</v>
      </c>
      <c r="G11" s="8"/>
      <c r="H11" s="8">
        <f t="shared" ref="H11" si="4">F11-G11</f>
        <v>50</v>
      </c>
      <c r="I11" s="9">
        <v>774.74</v>
      </c>
      <c r="J11" s="10">
        <f t="shared" ref="J11" si="5">H11*I11</f>
        <v>38737</v>
      </c>
    </row>
    <row r="12" spans="1:11" ht="53.25" customHeight="1" x14ac:dyDescent="0.25">
      <c r="A12" s="13">
        <v>8</v>
      </c>
      <c r="B12" s="11" t="s">
        <v>29</v>
      </c>
      <c r="C12" s="11" t="s">
        <v>30</v>
      </c>
      <c r="D12" s="11" t="s">
        <v>31</v>
      </c>
      <c r="E12" s="12" t="s">
        <v>0</v>
      </c>
      <c r="F12" s="8">
        <v>3</v>
      </c>
      <c r="G12" s="8"/>
      <c r="H12" s="8">
        <f>F12-G12</f>
        <v>3</v>
      </c>
      <c r="I12" s="9">
        <v>49994.64</v>
      </c>
      <c r="J12" s="10">
        <f>H12*I12</f>
        <v>149983.91999999998</v>
      </c>
    </row>
    <row r="13" spans="1:11" ht="53.25" customHeight="1" x14ac:dyDescent="0.25">
      <c r="A13" s="13">
        <v>9</v>
      </c>
      <c r="B13" s="11" t="s">
        <v>36</v>
      </c>
      <c r="C13" s="11" t="s">
        <v>37</v>
      </c>
      <c r="D13" s="11" t="s">
        <v>38</v>
      </c>
      <c r="E13" s="12" t="s">
        <v>0</v>
      </c>
      <c r="F13" s="8">
        <v>200</v>
      </c>
      <c r="G13" s="8"/>
      <c r="H13" s="8">
        <f>F13-G13</f>
        <v>200</v>
      </c>
      <c r="I13" s="9">
        <v>92.36</v>
      </c>
      <c r="J13" s="10">
        <f>H13*I13</f>
        <v>18472</v>
      </c>
      <c r="K13" s="7"/>
    </row>
    <row r="14" spans="1:11" ht="15.75" x14ac:dyDescent="0.25">
      <c r="A14" s="1"/>
      <c r="B14" s="2" t="s">
        <v>32</v>
      </c>
      <c r="C14" s="2"/>
      <c r="D14" s="2"/>
      <c r="E14" s="3"/>
      <c r="F14" s="4"/>
      <c r="G14" s="4"/>
      <c r="H14" s="4"/>
      <c r="I14" s="5"/>
      <c r="J14" s="6">
        <f>SUM(J5:J12)</f>
        <v>1039057.9199999999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2023-02-22T08:20:49Z</cp:lastPrinted>
  <dcterms:created xsi:type="dcterms:W3CDTF">2022-12-01T14:18:43Z</dcterms:created>
  <dcterms:modified xsi:type="dcterms:W3CDTF">2023-02-22T08:41:12Z</dcterms:modified>
</cp:coreProperties>
</file>