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е НП 1 (7 лотів)\"/>
    </mc:Choice>
  </mc:AlternateContent>
  <xr:revisionPtr revIDLastSave="0" documentId="13_ncr:1_{AEAB148C-FA12-48B3-9DF3-BE6AF7A13B1D}" xr6:coauthVersionLast="36" xr6:coauthVersionMax="36" xr10:uidLastSave="{00000000-0000-0000-0000-000000000000}"/>
  <bookViews>
    <workbookView xWindow="0" yWindow="60" windowWidth="8745" windowHeight="9555" xr2:uid="{00000000-000D-0000-FFFF-FFFF00000000}"/>
  </bookViews>
  <sheets>
    <sheet name="Лист1" sheetId="2" r:id="rId1"/>
  </sheets>
  <definedNames>
    <definedName name="_xlnm.Print_Area" localSheetId="0">Лист1!$A$1:$H$12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6" i="2"/>
  <c r="H7" i="2"/>
  <c r="H11" i="2" l="1"/>
  <c r="H5" i="2"/>
  <c r="H12" i="2" l="1"/>
</calcChain>
</file>

<file path=xl/sharedStrings.xml><?xml version="1.0" encoding="utf-8"?>
<sst xmlns="http://schemas.openxmlformats.org/spreadsheetml/2006/main" count="38" uniqueCount="34">
  <si>
    <t>фл</t>
  </si>
  <si>
    <t>амп</t>
  </si>
  <si>
    <t>№ п/п</t>
  </si>
  <si>
    <t>МНН</t>
  </si>
  <si>
    <t>Дозування</t>
  </si>
  <si>
    <t>Од. вимір</t>
  </si>
  <si>
    <t>сума (тис.грн)</t>
  </si>
  <si>
    <t>Торгова назва</t>
  </si>
  <si>
    <t>Референтна ціна за одиницю (грн)+10%+7%</t>
  </si>
  <si>
    <t>ВСЬОГО:</t>
  </si>
  <si>
    <t>Кількість на тендер</t>
  </si>
  <si>
    <t>Octreotide</t>
  </si>
  <si>
    <t>ОКТРЕОТИД - МБ</t>
  </si>
  <si>
    <t>розчин для ін'єкцій, по 0,05 мг/мл, по 1 мл в ампулі</t>
  </si>
  <si>
    <t>Fibrinogen, human</t>
  </si>
  <si>
    <t>Antithrombin III</t>
  </si>
  <si>
    <t>Атенатив 500 МО</t>
  </si>
  <si>
    <t>порошок та розчинник для розчину для інфузій, 50 МО/мл; 1 флакон з порошком (500 МО) та 1 флакон з розчинником (10 мл)</t>
  </si>
  <si>
    <t>Фібрига</t>
  </si>
  <si>
    <t>порошок та розчинник для розчину для ін'єкцій/інфузій, по 1 г порошку у скляному флаконі; по 50 мл розчиннику (вода для ін`єкцій) у скляному флаконі</t>
  </si>
  <si>
    <t>Electrolytes</t>
  </si>
  <si>
    <t>СТЕРОФУНДИН ISO</t>
  </si>
  <si>
    <t>розчин для інфузій по  500 мл</t>
  </si>
  <si>
    <t>Рекормон</t>
  </si>
  <si>
    <t>розчин для ін'єкцій по 2000 МО/0,3 мл</t>
  </si>
  <si>
    <t>шпр</t>
  </si>
  <si>
    <t>Cefoperazone and beta-lactamase inhibitor</t>
  </si>
  <si>
    <t xml:space="preserve">Сульцеф </t>
  </si>
  <si>
    <t>порошок для розчину для ін'єкцій по 1 г/1 г</t>
  </si>
  <si>
    <t>Nifuroxazide</t>
  </si>
  <si>
    <t>Ентерофурил®</t>
  </si>
  <si>
    <t>суспензія оральна 200 мг/5 мл по 90мл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</si>
  <si>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не НП 1)  2023 рік</t>
  </si>
  <si>
    <t>Erythropoietin (Epoietin beta*)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</si>
</sst>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workbookViewId="0">
      <selection activeCell="A2" sqref="A2:F11"/>
    </sheetView>
  </sheetViews>
  <sheetFormatPr defaultRowHeight="15" x14ac:dyDescent="0.25"/>
  <cols>
    <col min="1" max="1" width="6.5703125" customWidth="1"/>
    <col min="2" max="2" width="11.5703125" customWidth="1"/>
    <col min="3" max="3" width="12.85546875" customWidth="1"/>
    <col min="4" max="4" width="36.42578125" customWidth="1"/>
    <col min="7" max="7" width="10.28515625" customWidth="1"/>
    <col min="8" max="8" width="15" customWidth="1"/>
  </cols>
  <sheetData>
    <row r="1" spans="1:9" ht="59.25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</row>
    <row r="2" spans="1:9" x14ac:dyDescent="0.25">
      <c r="A2" s="28" t="s">
        <v>2</v>
      </c>
      <c r="B2" s="26" t="s">
        <v>3</v>
      </c>
      <c r="C2" s="26" t="s">
        <v>7</v>
      </c>
      <c r="D2" s="26" t="s">
        <v>4</v>
      </c>
      <c r="E2" s="29" t="s">
        <v>5</v>
      </c>
      <c r="F2" s="26" t="s">
        <v>10</v>
      </c>
      <c r="G2" s="26" t="s">
        <v>8</v>
      </c>
      <c r="H2" s="26" t="s">
        <v>6</v>
      </c>
    </row>
    <row r="3" spans="1:9" x14ac:dyDescent="0.25">
      <c r="A3" s="28"/>
      <c r="B3" s="26"/>
      <c r="C3" s="26"/>
      <c r="D3" s="26"/>
      <c r="E3" s="29"/>
      <c r="F3" s="27"/>
      <c r="G3" s="26"/>
      <c r="H3" s="26"/>
    </row>
    <row r="4" spans="1:9" ht="52.5" customHeight="1" x14ac:dyDescent="0.25">
      <c r="A4" s="28"/>
      <c r="B4" s="26"/>
      <c r="C4" s="26"/>
      <c r="D4" s="26"/>
      <c r="E4" s="29"/>
      <c r="F4" s="27"/>
      <c r="G4" s="26"/>
      <c r="H4" s="26"/>
    </row>
    <row r="5" spans="1:9" ht="52.5" customHeight="1" x14ac:dyDescent="0.25">
      <c r="A5" s="9">
        <v>1</v>
      </c>
      <c r="B5" s="10" t="s">
        <v>11</v>
      </c>
      <c r="C5" s="10" t="s">
        <v>12</v>
      </c>
      <c r="D5" s="10" t="s">
        <v>13</v>
      </c>
      <c r="E5" s="11" t="s">
        <v>1</v>
      </c>
      <c r="F5" s="12">
        <v>905</v>
      </c>
      <c r="G5" s="13">
        <v>470.8</v>
      </c>
      <c r="H5" s="14">
        <f t="shared" ref="H5" si="0">F5*G5</f>
        <v>426074</v>
      </c>
    </row>
    <row r="6" spans="1:9" ht="88.5" customHeight="1" x14ac:dyDescent="0.25">
      <c r="A6" s="13">
        <v>2</v>
      </c>
      <c r="B6" s="15" t="s">
        <v>14</v>
      </c>
      <c r="C6" s="15" t="s">
        <v>18</v>
      </c>
      <c r="D6" s="15" t="s">
        <v>19</v>
      </c>
      <c r="E6" s="16" t="s">
        <v>0</v>
      </c>
      <c r="F6" s="12">
        <v>40</v>
      </c>
      <c r="G6" s="13">
        <v>17169.37</v>
      </c>
      <c r="H6" s="14">
        <f>F6*G6</f>
        <v>686774.79999999993</v>
      </c>
    </row>
    <row r="7" spans="1:9" ht="92.25" customHeight="1" x14ac:dyDescent="0.25">
      <c r="A7" s="13">
        <v>3</v>
      </c>
      <c r="B7" s="6" t="s">
        <v>15</v>
      </c>
      <c r="C7" s="6" t="s">
        <v>16</v>
      </c>
      <c r="D7" s="17" t="s">
        <v>17</v>
      </c>
      <c r="E7" s="13" t="s">
        <v>0</v>
      </c>
      <c r="F7" s="12">
        <v>50</v>
      </c>
      <c r="G7" s="13">
        <v>5986.67</v>
      </c>
      <c r="H7" s="14">
        <f>F7*G7</f>
        <v>299333.5</v>
      </c>
    </row>
    <row r="8" spans="1:9" ht="51" customHeight="1" x14ac:dyDescent="0.25">
      <c r="A8" s="13">
        <v>4</v>
      </c>
      <c r="B8" s="10" t="s">
        <v>33</v>
      </c>
      <c r="C8" s="10" t="s">
        <v>23</v>
      </c>
      <c r="D8" s="10" t="s">
        <v>24</v>
      </c>
      <c r="E8" s="11" t="s">
        <v>25</v>
      </c>
      <c r="F8" s="12">
        <v>3800</v>
      </c>
      <c r="G8" s="13">
        <v>340.62</v>
      </c>
      <c r="H8" s="14">
        <f t="shared" ref="H8:H10" si="1">F8*G8</f>
        <v>1294356</v>
      </c>
    </row>
    <row r="9" spans="1:9" ht="54" customHeight="1" x14ac:dyDescent="0.25">
      <c r="A9" s="13">
        <v>5</v>
      </c>
      <c r="B9" s="18" t="s">
        <v>26</v>
      </c>
      <c r="C9" s="18" t="s">
        <v>27</v>
      </c>
      <c r="D9" s="18" t="s">
        <v>28</v>
      </c>
      <c r="E9" s="19" t="s">
        <v>0</v>
      </c>
      <c r="F9" s="12">
        <v>1000</v>
      </c>
      <c r="G9" s="13">
        <v>279.36</v>
      </c>
      <c r="H9" s="14">
        <f t="shared" si="1"/>
        <v>279360</v>
      </c>
    </row>
    <row r="10" spans="1:9" ht="37.5" customHeight="1" x14ac:dyDescent="0.25">
      <c r="A10" s="13">
        <v>6</v>
      </c>
      <c r="B10" s="20" t="s">
        <v>20</v>
      </c>
      <c r="C10" s="7" t="s">
        <v>21</v>
      </c>
      <c r="D10" s="20" t="s">
        <v>22</v>
      </c>
      <c r="E10" s="13" t="s">
        <v>0</v>
      </c>
      <c r="F10" s="12">
        <v>900</v>
      </c>
      <c r="G10" s="13">
        <v>40.61</v>
      </c>
      <c r="H10" s="14">
        <f t="shared" si="1"/>
        <v>36549</v>
      </c>
    </row>
    <row r="11" spans="1:9" ht="33" customHeight="1" x14ac:dyDescent="0.25">
      <c r="A11" s="9">
        <v>7</v>
      </c>
      <c r="B11" s="21" t="s">
        <v>29</v>
      </c>
      <c r="C11" s="21" t="s">
        <v>30</v>
      </c>
      <c r="D11" s="22" t="s">
        <v>31</v>
      </c>
      <c r="E11" s="23" t="s">
        <v>0</v>
      </c>
      <c r="F11" s="12">
        <v>300</v>
      </c>
      <c r="G11" s="13">
        <v>112.99</v>
      </c>
      <c r="H11" s="14">
        <f t="shared" ref="H11" si="2">F11*G11</f>
        <v>33897</v>
      </c>
      <c r="I11" s="8"/>
    </row>
    <row r="12" spans="1:9" ht="15.75" x14ac:dyDescent="0.25">
      <c r="A12" s="1"/>
      <c r="B12" s="2" t="s">
        <v>9</v>
      </c>
      <c r="C12" s="2"/>
      <c r="D12" s="2"/>
      <c r="E12" s="3"/>
      <c r="F12" s="4"/>
      <c r="G12" s="5"/>
      <c r="H12" s="24">
        <f>SUM(H5:H11)</f>
        <v>3056344.3</v>
      </c>
    </row>
  </sheetData>
  <mergeCells count="9">
    <mergeCell ref="A1:H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2023-02-27T12:18:54Z</cp:lastPrinted>
  <dcterms:created xsi:type="dcterms:W3CDTF">2022-12-01T14:18:43Z</dcterms:created>
  <dcterms:modified xsi:type="dcterms:W3CDTF">2023-03-03T09:28:51Z</dcterms:modified>
</cp:coreProperties>
</file>