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 defaultThemeVersion="124226"/>
  <xr:revisionPtr revIDLastSave="0" documentId="8_{83AC81B7-470B-40A4-90EA-AF4C183D2B1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9" i="1" l="1"/>
  <c r="H9" i="1"/>
  <c r="K7" i="1" l="1"/>
  <c r="L7" i="1" s="1"/>
  <c r="K8" i="1"/>
  <c r="L8" i="1" s="1"/>
  <c r="K6" i="1"/>
  <c r="L6" i="1" s="1"/>
  <c r="L9" i="1" l="1"/>
</calcChain>
</file>

<file path=xl/sharedStrings.xml><?xml version="1.0" encoding="utf-8"?>
<sst xmlns="http://schemas.openxmlformats.org/spreadsheetml/2006/main" count="188" uniqueCount="44">
  <si>
    <t>Голова робочої групи</t>
  </si>
  <si>
    <t xml:space="preserve">Медичний директор </t>
  </si>
  <si>
    <t>Члени робочої групи:</t>
  </si>
  <si>
    <t>Завідувач Українським Референс-центром з клінічної лабораторної діагностики та метрології</t>
  </si>
  <si>
    <t>Завідувач лабораторії медичної генетики СМГЦ</t>
  </si>
  <si>
    <t>Коди НК</t>
  </si>
  <si>
    <t>№</t>
  </si>
  <si>
    <t>Ціна середня</t>
  </si>
  <si>
    <t>Міжнародна непатентована назва лікарського засобу / Назва медичного виробу (6)</t>
  </si>
  <si>
    <t>Одиниця виміру</t>
  </si>
  <si>
    <t>Кількість</t>
  </si>
  <si>
    <t>Сума 1, грн</t>
  </si>
  <si>
    <t>Ціна2 за од.,грн</t>
  </si>
  <si>
    <t>Сума 2, грн</t>
  </si>
  <si>
    <t>сума середня</t>
  </si>
  <si>
    <t xml:space="preserve">Медичний директор з медичних питань                       </t>
  </si>
  <si>
    <t>Ціна 1, грн</t>
  </si>
  <si>
    <t>МТВ</t>
  </si>
  <si>
    <t>Завідувач відділом імуногістохімічних досліджень дитячого патологоанатомічного відділення</t>
  </si>
  <si>
    <t>Тетяна ІВАНОВА</t>
  </si>
  <si>
    <t>Сергій ЧЕРНИШУК</t>
  </si>
  <si>
    <t>Володимир СОВА</t>
  </si>
  <si>
    <t>Ольга ВИСТАВНИХ</t>
  </si>
  <si>
    <t>Вікторія ЯНОВСЬКА</t>
  </si>
  <si>
    <t>Наталія ОЛЬХОВИЧ</t>
  </si>
  <si>
    <t xml:space="preserve">Медичний директор з поліклінічной роботи                 </t>
  </si>
  <si>
    <t>Medonic M-серія Ділуент</t>
  </si>
  <si>
    <t>Medonic M-серія Лізуючий</t>
  </si>
  <si>
    <t>Загалом</t>
  </si>
  <si>
    <t>шт</t>
  </si>
  <si>
    <t>Boule Контроль-Диф. Нормальний 4,5 мл</t>
  </si>
  <si>
    <t>Код ДК 021:2015:</t>
  </si>
  <si>
    <r>
      <t>58237 </t>
    </r>
    <r>
      <rPr>
        <sz val="10"/>
        <color rgb="FF222222"/>
        <rFont val="Calibri"/>
        <family val="2"/>
        <charset val="204"/>
        <scheme val="minor"/>
      </rPr>
      <t>Буферний розчинник зразків ІВД, автоматичні / напівавтоматичні системи</t>
    </r>
  </si>
  <si>
    <t>55866 Підрахунок клітин крові ІВД, контрольний матеріал</t>
  </si>
  <si>
    <r>
      <t>55859 </t>
    </r>
    <r>
      <rPr>
        <sz val="10"/>
        <color rgb="FF222222"/>
        <rFont val="Calibri"/>
        <family val="2"/>
        <charset val="204"/>
        <scheme val="minor"/>
      </rPr>
      <t>Лейкоцити підрахунок клітин ІВД, реагент</t>
    </r>
  </si>
  <si>
    <t>Буферний розчинник зразків, сумісний з гематологічним аналізатором Medonic M-серія</t>
  </si>
  <si>
    <t>Лізуючий розчин, сумісний з гематологічним аналізатором Medonic M-серія</t>
  </si>
  <si>
    <t>Контрольний матеріал  норнмальний для підрахунку клітин, сумісний з гематологічним аналізатором Medonic M-серія</t>
  </si>
  <si>
    <t>33694000-1 Діагностичні засоби 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</si>
  <si>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лікарські засоби різні - код ДК 021:2015: 33690000-3 – (реагенти для  генетики)</t>
  </si>
  <si>
    <t>Заст. Генерального директора з економічних питань</t>
  </si>
  <si>
    <t>Наталія МИРУТА</t>
  </si>
  <si>
    <t xml:space="preserve">ОБГРУНТУВАННЯ </t>
  </si>
  <si>
    <t>ІНФОРМАЦІЯ
про необхідні технічні, якісні та кількісні характеристики предмету закупівлі   лікарські засоби різні - код ДК 021:2015: 33690000-3 – (реагенти для  генетики)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</si>
</sst>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₴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2222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4" fontId="8" fillId="0" borderId="0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top" wrapText="1"/>
    </xf>
    <xf numFmtId="4" fontId="15" fillId="0" borderId="0" xfId="0" applyNumberFormat="1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8">
    <cellStyle name="Normal 3" xfId="3" xr:uid="{00000000-0005-0000-0000-000000000000}"/>
    <cellStyle name="Звичайний" xfId="0" builtinId="0"/>
    <cellStyle name="Звичайний 2" xfId="1" xr:uid="{00000000-0005-0000-0000-000000000000}"/>
    <cellStyle name="Звичайний 2 2" xfId="2" xr:uid="{00000000-0005-0000-0000-000001000000}"/>
    <cellStyle name="Звичайний 2 2 2" xfId="6" xr:uid="{00000000-0005-0000-0000-000001000000}"/>
    <cellStyle name="Звичайний 2 3" xfId="5" xr:uid="{00000000-0005-0000-0000-000000000000}"/>
    <cellStyle name="Звичайний 3" xfId="4" xr:uid="{C68F4C33-8FFA-4ACC-9EF7-6289ADA83B34}"/>
    <cellStyle name="Звичайний 3 2" xfId="7" xr:uid="{C68F4C33-8FFA-4ACC-9EF7-6289ADA83B3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5.85546875" style="4" customWidth="1"/>
    <col min="2" max="2" width="20.85546875" style="4" customWidth="1"/>
    <col min="3" max="3" width="18.85546875" style="4" customWidth="1"/>
    <col min="4" max="4" width="39.28515625" style="4" customWidth="1"/>
    <col min="5" max="5" width="10.28515625" style="4" customWidth="1"/>
    <col min="6" max="6" width="8.7109375" style="24" customWidth="1"/>
    <col min="7" max="7" width="10.5703125" style="25" customWidth="1"/>
    <col min="8" max="8" width="11.5703125" style="26" customWidth="1"/>
    <col min="9" max="9" width="11.85546875" style="25" customWidth="1"/>
    <col min="10" max="10" width="12" style="26" customWidth="1"/>
    <col min="11" max="11" width="11.5703125" style="27" customWidth="1"/>
    <col min="12" max="12" width="12.140625" style="27" customWidth="1"/>
    <col min="13" max="13" width="21.28515625" style="5" customWidth="1"/>
    <col min="14" max="16384" width="9.140625" style="1"/>
  </cols>
  <sheetData>
    <row r="1" spans="1:15" ht="15.75" x14ac:dyDescent="0.25"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5" x14ac:dyDescent="0.25">
      <c r="B2" s="59" t="s">
        <v>43</v>
      </c>
      <c r="C2" s="59"/>
      <c r="D2" s="59"/>
      <c r="E2" s="59"/>
      <c r="F2" s="59"/>
      <c r="G2" s="59"/>
      <c r="H2" s="59"/>
      <c r="I2" s="59"/>
      <c r="J2" s="59"/>
      <c r="K2" s="64"/>
      <c r="L2" s="64"/>
      <c r="M2" s="64"/>
    </row>
    <row r="3" spans="1:15" x14ac:dyDescent="0.25">
      <c r="B3" s="59"/>
      <c r="C3" s="59"/>
      <c r="D3" s="59"/>
      <c r="E3" s="59"/>
      <c r="F3" s="59"/>
      <c r="G3" s="59"/>
      <c r="H3" s="59"/>
      <c r="I3" s="59"/>
      <c r="J3" s="59"/>
      <c r="K3" s="64"/>
      <c r="L3" s="64"/>
      <c r="M3" s="64"/>
    </row>
    <row r="4" spans="1:15" x14ac:dyDescent="0.25">
      <c r="B4" s="60"/>
      <c r="C4" s="60"/>
      <c r="D4" s="60"/>
      <c r="E4" s="60"/>
      <c r="F4" s="60"/>
      <c r="G4" s="60"/>
      <c r="H4" s="60"/>
      <c r="I4" s="60"/>
      <c r="J4" s="60"/>
      <c r="K4" s="65"/>
      <c r="L4" s="65"/>
      <c r="M4" s="65"/>
    </row>
    <row r="5" spans="1:15" customFormat="1" ht="63.75" x14ac:dyDescent="0.25">
      <c r="A5" s="2" t="s">
        <v>6</v>
      </c>
      <c r="B5" s="2" t="s">
        <v>8</v>
      </c>
      <c r="C5" s="6" t="s">
        <v>5</v>
      </c>
      <c r="D5" s="2" t="s">
        <v>17</v>
      </c>
      <c r="E5" s="2" t="s">
        <v>9</v>
      </c>
      <c r="F5" s="7" t="s">
        <v>10</v>
      </c>
      <c r="G5" s="8" t="s">
        <v>16</v>
      </c>
      <c r="H5" s="9" t="s">
        <v>11</v>
      </c>
      <c r="I5" s="8" t="s">
        <v>12</v>
      </c>
      <c r="J5" s="9" t="s">
        <v>13</v>
      </c>
      <c r="K5" s="10" t="s">
        <v>7</v>
      </c>
      <c r="L5" s="10" t="s">
        <v>14</v>
      </c>
      <c r="M5" s="2" t="s">
        <v>31</v>
      </c>
    </row>
    <row r="6" spans="1:15" customFormat="1" ht="64.5" x14ac:dyDescent="0.25">
      <c r="A6" s="3">
        <v>1</v>
      </c>
      <c r="B6" s="11" t="s">
        <v>26</v>
      </c>
      <c r="C6" s="31" t="s">
        <v>32</v>
      </c>
      <c r="D6" s="12" t="s">
        <v>35</v>
      </c>
      <c r="E6" s="12" t="s">
        <v>29</v>
      </c>
      <c r="F6" s="3">
        <v>2</v>
      </c>
      <c r="G6" s="17">
        <v>4797.3500000000004</v>
      </c>
      <c r="H6" s="18">
        <v>9594.69</v>
      </c>
      <c r="I6" s="18">
        <v>4568.8999999999996</v>
      </c>
      <c r="J6" s="18">
        <v>9137.7999999999993</v>
      </c>
      <c r="K6" s="15">
        <f>(G6+I6)/2</f>
        <v>4683.125</v>
      </c>
      <c r="L6" s="15">
        <f>F6*K6</f>
        <v>9366.25</v>
      </c>
      <c r="M6" s="16" t="s">
        <v>38</v>
      </c>
    </row>
    <row r="7" spans="1:15" customFormat="1" ht="39" x14ac:dyDescent="0.25">
      <c r="A7" s="3">
        <v>2</v>
      </c>
      <c r="B7" s="11" t="s">
        <v>27</v>
      </c>
      <c r="C7" s="31" t="s">
        <v>34</v>
      </c>
      <c r="D7" s="20" t="s">
        <v>36</v>
      </c>
      <c r="E7" s="12" t="s">
        <v>29</v>
      </c>
      <c r="F7" s="3">
        <v>2</v>
      </c>
      <c r="G7" s="13">
        <v>6508.44</v>
      </c>
      <c r="H7" s="14">
        <v>13016.87</v>
      </c>
      <c r="I7" s="17">
        <v>6198.51</v>
      </c>
      <c r="J7" s="18">
        <v>12397.02</v>
      </c>
      <c r="K7" s="15">
        <f t="shared" ref="K7:K8" si="0">(G7+I7)/2</f>
        <v>6353.4750000000004</v>
      </c>
      <c r="L7" s="15">
        <f t="shared" ref="L7:L8" si="1">F7*K7</f>
        <v>12706.95</v>
      </c>
      <c r="M7" s="16" t="s">
        <v>38</v>
      </c>
    </row>
    <row r="8" spans="1:15" customFormat="1" ht="51.75" x14ac:dyDescent="0.25">
      <c r="A8" s="3">
        <v>3</v>
      </c>
      <c r="B8" s="11" t="s">
        <v>30</v>
      </c>
      <c r="C8" s="32" t="s">
        <v>33</v>
      </c>
      <c r="D8" s="20" t="s">
        <v>37</v>
      </c>
      <c r="E8" s="12" t="s">
        <v>29</v>
      </c>
      <c r="F8" s="3">
        <v>12</v>
      </c>
      <c r="G8" s="17">
        <v>2446.98</v>
      </c>
      <c r="H8" s="18">
        <v>29363.8</v>
      </c>
      <c r="I8" s="18">
        <v>2330.46</v>
      </c>
      <c r="J8" s="18">
        <v>27965.52</v>
      </c>
      <c r="K8" s="15">
        <f t="shared" si="0"/>
        <v>2388.7200000000003</v>
      </c>
      <c r="L8" s="15">
        <f t="shared" si="1"/>
        <v>28664.640000000003</v>
      </c>
      <c r="M8" s="16" t="s">
        <v>38</v>
      </c>
    </row>
    <row r="9" spans="1:15" customFormat="1" x14ac:dyDescent="0.25">
      <c r="A9" s="3"/>
      <c r="B9" s="11" t="s">
        <v>28</v>
      </c>
      <c r="C9" s="12"/>
      <c r="D9" s="20"/>
      <c r="E9" s="12"/>
      <c r="F9" s="3"/>
      <c r="G9" s="17"/>
      <c r="H9" s="18">
        <f>SUM(H6:H8)</f>
        <v>51975.360000000001</v>
      </c>
      <c r="I9" s="18"/>
      <c r="J9" s="18">
        <f>SUM(J6:J8)</f>
        <v>49500.34</v>
      </c>
      <c r="K9" s="18"/>
      <c r="L9" s="18">
        <f>SUM(L6:L8)</f>
        <v>50737.840000000004</v>
      </c>
      <c r="M9" s="19"/>
    </row>
    <row r="10" spans="1:15" customFormat="1" x14ac:dyDescent="0.25">
      <c r="A10" s="21"/>
      <c r="B10" s="38"/>
      <c r="C10" s="39"/>
      <c r="D10" s="40"/>
      <c r="E10" s="39"/>
      <c r="F10" s="21"/>
      <c r="G10" s="22"/>
      <c r="H10" s="23"/>
      <c r="I10" s="23"/>
      <c r="J10" s="23"/>
      <c r="K10" s="23"/>
      <c r="L10" s="23"/>
      <c r="M10" s="41"/>
    </row>
    <row r="11" spans="1:15" customFormat="1" x14ac:dyDescent="0.25">
      <c r="A11" s="21"/>
      <c r="B11" s="38"/>
      <c r="C11" s="39"/>
      <c r="D11" s="40"/>
      <c r="E11" s="39"/>
      <c r="F11" s="21"/>
      <c r="G11" s="22"/>
      <c r="H11" s="23"/>
      <c r="I11" s="23"/>
      <c r="J11" s="23"/>
      <c r="K11" s="23"/>
      <c r="L11" s="23"/>
      <c r="M11" s="41"/>
    </row>
    <row r="12" spans="1:15" customFormat="1" x14ac:dyDescent="0.25">
      <c r="A12" s="21"/>
      <c r="B12" s="38"/>
      <c r="C12" s="39"/>
      <c r="D12" s="40"/>
      <c r="E12" s="39"/>
      <c r="F12" s="21"/>
      <c r="G12" s="22"/>
      <c r="H12" s="23"/>
      <c r="I12" s="23"/>
      <c r="J12" s="23"/>
      <c r="K12" s="23"/>
      <c r="L12" s="23"/>
      <c r="M12" s="41"/>
    </row>
    <row r="13" spans="1:15" s="36" customFormat="1" ht="20.25" customHeight="1" x14ac:dyDescent="0.3">
      <c r="A13" s="33"/>
      <c r="B13" s="53" t="s">
        <v>0</v>
      </c>
      <c r="C13" s="53"/>
      <c r="D13" s="42"/>
      <c r="E13" s="42"/>
      <c r="F13" s="43"/>
      <c r="G13" s="44"/>
      <c r="H13" s="45"/>
      <c r="I13" s="44"/>
      <c r="J13" s="46"/>
      <c r="K13" s="46"/>
      <c r="L13" s="34"/>
      <c r="M13" s="35"/>
    </row>
    <row r="14" spans="1:15" s="36" customFormat="1" ht="18.75" x14ac:dyDescent="0.3">
      <c r="A14" s="33"/>
      <c r="B14" s="61" t="s">
        <v>15</v>
      </c>
      <c r="C14" s="61"/>
      <c r="D14" s="61"/>
      <c r="E14" s="47"/>
      <c r="F14" s="43"/>
      <c r="G14" s="44"/>
      <c r="H14" s="45"/>
      <c r="I14" s="44"/>
      <c r="J14" s="52" t="s">
        <v>19</v>
      </c>
      <c r="K14" s="52"/>
      <c r="L14" s="34"/>
      <c r="M14" s="35"/>
    </row>
    <row r="15" spans="1:15" s="36" customFormat="1" ht="18.75" x14ac:dyDescent="0.3">
      <c r="A15" s="33"/>
      <c r="B15" s="42"/>
      <c r="C15" s="42"/>
      <c r="D15" s="42"/>
      <c r="E15" s="42"/>
      <c r="F15" s="43"/>
      <c r="G15" s="44"/>
      <c r="H15" s="45"/>
      <c r="I15" s="44"/>
      <c r="J15" s="48"/>
      <c r="K15" s="49"/>
      <c r="L15" s="34"/>
      <c r="M15" s="35"/>
    </row>
    <row r="16" spans="1:15" customFormat="1" ht="37.5" customHeight="1" x14ac:dyDescent="0.3">
      <c r="B16" s="53" t="s">
        <v>2</v>
      </c>
      <c r="C16" s="53"/>
      <c r="D16" s="42"/>
      <c r="E16" s="42"/>
      <c r="F16" s="42"/>
      <c r="G16" s="43"/>
      <c r="H16" s="46"/>
      <c r="I16" s="46"/>
      <c r="J16" s="46"/>
      <c r="K16" s="46"/>
      <c r="L16" s="36"/>
      <c r="M16" s="36"/>
      <c r="N16" s="36"/>
      <c r="O16" s="36"/>
    </row>
    <row r="17" spans="2:15" customFormat="1" ht="34.5" customHeight="1" x14ac:dyDescent="0.25">
      <c r="B17" s="53" t="s">
        <v>1</v>
      </c>
      <c r="C17" s="53"/>
      <c r="D17" s="42"/>
      <c r="E17" s="42"/>
      <c r="F17" s="42"/>
      <c r="G17" s="43"/>
      <c r="H17" s="54"/>
      <c r="I17" s="54"/>
      <c r="J17" s="54" t="s">
        <v>20</v>
      </c>
      <c r="K17" s="54"/>
      <c r="L17" s="57"/>
      <c r="M17" s="57"/>
      <c r="N17" s="1"/>
      <c r="O17" s="1"/>
    </row>
    <row r="18" spans="2:15" customFormat="1" ht="34.5" customHeight="1" x14ac:dyDescent="0.25">
      <c r="B18" s="53" t="s">
        <v>40</v>
      </c>
      <c r="C18" s="53"/>
      <c r="D18" s="53"/>
      <c r="E18" s="53"/>
      <c r="F18" s="53"/>
      <c r="G18" s="43"/>
      <c r="H18" s="50"/>
      <c r="I18" s="50"/>
      <c r="J18" s="54" t="s">
        <v>41</v>
      </c>
      <c r="K18" s="54"/>
      <c r="L18" s="37"/>
      <c r="M18" s="37"/>
      <c r="N18" s="1"/>
      <c r="O18" s="1"/>
    </row>
    <row r="19" spans="2:15" customFormat="1" ht="42" customHeight="1" x14ac:dyDescent="0.25">
      <c r="B19" s="53" t="s">
        <v>25</v>
      </c>
      <c r="C19" s="53"/>
      <c r="D19" s="53"/>
      <c r="E19" s="53"/>
      <c r="F19" s="51"/>
      <c r="G19" s="43"/>
      <c r="H19" s="54"/>
      <c r="I19" s="54"/>
      <c r="J19" s="54" t="s">
        <v>21</v>
      </c>
      <c r="K19" s="54"/>
      <c r="L19" s="57"/>
      <c r="M19" s="57"/>
      <c r="N19" s="1"/>
      <c r="O19" s="1"/>
    </row>
    <row r="20" spans="2:15" customFormat="1" ht="40.5" customHeight="1" x14ac:dyDescent="0.25">
      <c r="B20" s="53" t="s">
        <v>18</v>
      </c>
      <c r="C20" s="53"/>
      <c r="D20" s="53"/>
      <c r="E20" s="53"/>
      <c r="F20" s="53"/>
      <c r="G20" s="51"/>
      <c r="H20" s="54"/>
      <c r="I20" s="54"/>
      <c r="J20" s="54" t="s">
        <v>22</v>
      </c>
      <c r="K20" s="54"/>
      <c r="L20" s="57"/>
      <c r="M20" s="57"/>
      <c r="N20" s="1"/>
      <c r="O20" s="1"/>
    </row>
    <row r="21" spans="2:15" customFormat="1" ht="44.25" customHeight="1" x14ac:dyDescent="0.25">
      <c r="B21" s="53" t="s">
        <v>3</v>
      </c>
      <c r="C21" s="53"/>
      <c r="D21" s="53"/>
      <c r="E21" s="53"/>
      <c r="F21" s="53"/>
      <c r="G21" s="51"/>
      <c r="H21" s="55"/>
      <c r="I21" s="55"/>
      <c r="J21" s="55" t="s">
        <v>23</v>
      </c>
      <c r="K21" s="55"/>
      <c r="L21" s="56"/>
      <c r="M21" s="56"/>
      <c r="N21" s="1"/>
      <c r="O21" s="1"/>
    </row>
    <row r="22" spans="2:15" customFormat="1" ht="33" customHeight="1" x14ac:dyDescent="0.25">
      <c r="B22" s="53" t="s">
        <v>4</v>
      </c>
      <c r="C22" s="53"/>
      <c r="D22" s="53"/>
      <c r="E22" s="53"/>
      <c r="F22" s="51"/>
      <c r="G22" s="43"/>
      <c r="H22" s="52"/>
      <c r="I22" s="52"/>
      <c r="J22" s="52" t="s">
        <v>24</v>
      </c>
      <c r="K22" s="52"/>
      <c r="L22" s="62"/>
      <c r="M22" s="62"/>
      <c r="N22" s="1"/>
      <c r="O22" s="1"/>
    </row>
    <row r="23" spans="2:15" x14ac:dyDescent="0.25">
      <c r="B23" s="58"/>
      <c r="C23" s="58"/>
      <c r="D23" s="58"/>
      <c r="E23" s="24"/>
      <c r="J23" s="28"/>
    </row>
    <row r="24" spans="2:15" x14ac:dyDescent="0.25">
      <c r="B24" s="5"/>
      <c r="C24" s="5"/>
      <c r="D24" s="5"/>
      <c r="E24" s="5"/>
      <c r="J24" s="29"/>
      <c r="K24" s="5"/>
    </row>
    <row r="25" spans="2:15" x14ac:dyDescent="0.25">
      <c r="B25" s="58"/>
      <c r="C25" s="58"/>
      <c r="D25" s="58"/>
      <c r="E25" s="24"/>
      <c r="J25" s="30"/>
    </row>
    <row r="26" spans="2:15" x14ac:dyDescent="0.25">
      <c r="B26" s="5"/>
      <c r="C26" s="5"/>
      <c r="D26" s="5"/>
      <c r="E26" s="5"/>
      <c r="J26" s="29"/>
      <c r="K26" s="5"/>
    </row>
    <row r="27" spans="2:15" x14ac:dyDescent="0.25">
      <c r="J27" s="28"/>
    </row>
    <row r="28" spans="2:15" x14ac:dyDescent="0.25">
      <c r="B28" s="5"/>
      <c r="C28" s="5"/>
      <c r="D28" s="5"/>
      <c r="E28" s="5"/>
      <c r="J28" s="29"/>
      <c r="K28" s="5"/>
    </row>
  </sheetData>
  <mergeCells count="30">
    <mergeCell ref="L22:M22"/>
    <mergeCell ref="B1:L1"/>
    <mergeCell ref="B2:M4"/>
    <mergeCell ref="B25:D25"/>
    <mergeCell ref="B14:D14"/>
    <mergeCell ref="J14:K14"/>
    <mergeCell ref="B13:C13"/>
    <mergeCell ref="B17:C17"/>
    <mergeCell ref="B23:D23"/>
    <mergeCell ref="H17:I17"/>
    <mergeCell ref="B20:F20"/>
    <mergeCell ref="H20:I20"/>
    <mergeCell ref="B22:E22"/>
    <mergeCell ref="H22:I22"/>
    <mergeCell ref="L21:M21"/>
    <mergeCell ref="J21:K21"/>
    <mergeCell ref="J17:K17"/>
    <mergeCell ref="B18:F18"/>
    <mergeCell ref="J18:K18"/>
    <mergeCell ref="B19:E19"/>
    <mergeCell ref="H19:I19"/>
    <mergeCell ref="L19:M19"/>
    <mergeCell ref="J19:K19"/>
    <mergeCell ref="L17:M17"/>
    <mergeCell ref="L20:M20"/>
    <mergeCell ref="J22:K22"/>
    <mergeCell ref="B16:C16"/>
    <mergeCell ref="J20:K20"/>
    <mergeCell ref="B21:F21"/>
    <mergeCell ref="H21:I21"/>
  </mergeCells>
  <phoneticPr fontId="5" type="noConversion"/>
  <pageMargins left="0.25" right="0.25" top="0.75" bottom="0.75" header="0.3" footer="0.3"/>
  <pageSetup paperSize="9" scale="7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2023-03-28T11:01:44Z</dcterms:modified>
</cp:coreProperties>
</file>