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D:\FLASH DRIVE\Відкриті торги 2023 з особливостями\2220 реагенти\реактиви ШЛЯ Генетика\Реактиви Генетики ШЛЯ перв кошторис СПЕЦ\"/>
    </mc:Choice>
  </mc:AlternateContent>
  <xr:revisionPtr revIDLastSave="0" documentId="8_{A620A370-409D-45C8-8695-BF0EA0C35C55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8" i="1"/>
  <c r="N9" i="1"/>
  <c r="N10" i="1"/>
  <c r="N11" i="1"/>
  <c r="N12" i="1"/>
  <c r="N13" i="1"/>
  <c r="N14" i="1"/>
  <c r="N16" i="1"/>
  <c r="N17" i="1"/>
  <c r="N7" i="1"/>
  <c r="M8" i="1"/>
  <c r="M9" i="1"/>
  <c r="M10" i="1"/>
  <c r="M11" i="1"/>
  <c r="M12" i="1"/>
  <c r="M13" i="1"/>
  <c r="M14" i="1"/>
  <c r="M15" i="1"/>
  <c r="M16" i="1"/>
  <c r="M17" i="1"/>
  <c r="M7" i="1"/>
  <c r="K8" i="1"/>
  <c r="K9" i="1"/>
  <c r="K10" i="1"/>
  <c r="K11" i="1"/>
  <c r="K12" i="1"/>
  <c r="K13" i="1"/>
  <c r="K14" i="1"/>
  <c r="K15" i="1"/>
  <c r="K16" i="1"/>
  <c r="K17" i="1"/>
  <c r="K7" i="1"/>
  <c r="O14" i="1" l="1"/>
  <c r="K19" i="1"/>
  <c r="M19" i="1"/>
  <c r="I8" i="1"/>
  <c r="O8" i="1" s="1"/>
  <c r="I9" i="1"/>
  <c r="O9" i="1" s="1"/>
  <c r="I10" i="1"/>
  <c r="O10" i="1" s="1"/>
  <c r="I11" i="1"/>
  <c r="O11" i="1" s="1"/>
  <c r="I12" i="1"/>
  <c r="O12" i="1" s="1"/>
  <c r="I13" i="1"/>
  <c r="O13" i="1" s="1"/>
  <c r="I14" i="1"/>
  <c r="I15" i="1"/>
  <c r="O15" i="1" s="1"/>
  <c r="I16" i="1"/>
  <c r="O16" i="1" s="1"/>
  <c r="I17" i="1"/>
  <c r="O17" i="1" s="1"/>
  <c r="I7" i="1"/>
  <c r="O7" i="1" s="1"/>
  <c r="O19" i="1" l="1"/>
  <c r="I19" i="1"/>
</calcChain>
</file>

<file path=xl/sharedStrings.xml><?xml version="1.0" encoding="utf-8"?>
<sst xmlns="http://schemas.openxmlformats.org/spreadsheetml/2006/main" count="71" uniqueCount="43">
  <si>
    <t>№</t>
  </si>
  <si>
    <t>Назва медичного виробу</t>
  </si>
  <si>
    <t>МТВ</t>
  </si>
  <si>
    <t>Код НК</t>
  </si>
  <si>
    <t>Код ДК 021:2015</t>
  </si>
  <si>
    <t>Одиниця виміру</t>
  </si>
  <si>
    <t>Кількість, уп.</t>
  </si>
  <si>
    <t>Ціна 1 за одиницю, грн</t>
  </si>
  <si>
    <t>Сума, грн</t>
  </si>
  <si>
    <t>Ціна 2 за одиницю, грн</t>
  </si>
  <si>
    <t>Ціна 3 за одиницю, грн</t>
  </si>
  <si>
    <t>Середня ціна, грн</t>
  </si>
  <si>
    <t>Середня сума, грн</t>
  </si>
  <si>
    <t>шт</t>
  </si>
  <si>
    <t>набір</t>
  </si>
  <si>
    <t xml:space="preserve">56403 - HLA I і II класу антигени типування тканин нуклеїнової кислоти IVD, набір, аналіз нуклеїнових кислот
</t>
  </si>
  <si>
    <t>42693 
Буферний розчин з фіксованим pH, IVD</t>
  </si>
  <si>
    <t>62623 - Реагент для ампліфікації нуклеїнових кислот ІВД</t>
  </si>
  <si>
    <t xml:space="preserve">Набір для молекулярно-генетичного типування локусу HLA-А методом сиквенування по Сенгеру. Екзони 1,2,3, 4 та 5
Висока роздільна здатність. Розрахований на 25 тестів
Сумістність з сиквенаторами 3100, 3110, 3130, 3500, 3500XL виробництва Applied Biosystems. Містить аміплфікаційний мікс, FastStart Taq Polymerase, ExoSAP-IT, Sequencing mixes та преципітуючий буфер. Для діагностики in vitro
</t>
  </si>
  <si>
    <t xml:space="preserve">Набір для молекулярно-генетичного типування локусу HLA-В методом сиквенування по Сенгеру. Екзони 1,2,3, 4 та 5. Висока роздільна здатність. Розрахований на 25 тестів
Сумістність з сиквенаторами 3100, 3110, 3130, 3500, 3500XL виробництва Applied Biosystems. Містить аміплфікаційний мікс, FastStart Taq Polymerase, ExoSAP-IT, Sequencing mixes та преципітуючий буфер. Для діагностики in vitro
</t>
  </si>
  <si>
    <t xml:space="preserve">Набір для молекулярно-генетичного типування локусу HLA-С методом сиквенування по Сенгеру. Екзони 1,2,3,4 та 5. Висока роздільна здатність. Розрахований на 25 тестів
Сумістність з сиквенаторами 3100, 3110, 3130, 3500, 3500XL виробництва Applied Biosystems.Містить аміплфікаційний мікс, FastStart Taq Polymerase, ExoSAP-IT, Sequencing mixes та преципітуючий буфер. Для діагностики in vitro
</t>
  </si>
  <si>
    <t>Набір для ампліфікації ампліфікації методом звичайної ПЛР виділеної ДНК для ідентифікації HLA антигенів другого класу DQB1 локусу. Містить передраскапані 96 лункові планшети з ліофілізованими праймерами доHLA антигенів другого класу DQB1 локусу. Достатньо для виконання 16 тестів.</t>
  </si>
  <si>
    <t>Набір для ампліфікації методом звичайної ПЛР виділеної ДНК для ідентифікації HLA антигенів першого класу С локусу. Містить передраскапані 96 лункові планшети з ліофілізованими праймерами до HLA антигенів першого класу С локусу. Достатньо для виконання 16 тестів.</t>
  </si>
  <si>
    <t>Реагент Taq-полімераза для проведення Micro SSP ДНК типування, концентрація 5U/мкл, фасовка 50 мкл.</t>
  </si>
  <si>
    <t xml:space="preserve">Набір для деконтамінації робочих поверхонь в лабораторії при виконання SSP методики в HLA-типуванні. Містить набір праймерів для посилення роботи внутрішнього контрольного амплікону. Достатньо для проведення 10-20 ампліфікацій. </t>
  </si>
  <si>
    <t xml:space="preserve">Набір праймерів для HLA-типування загальних локусів другого класу у форматі SSP методом ПЛР. Містить праймери з відомою специфічною послідовністю, ферментативний мастер-мікс для проведення ПЛР, формат 96лункових плашок. Достатньо для проведення 10 ампліфікацій.   </t>
  </si>
  <si>
    <t xml:space="preserve">Набір праймерів для HLA-типування загальних локусів першого класу у форматі SSP методом ПЛР. Містить праймери з відомою специфічною послідовністю, ферментативний мастер-мікс для проведення ПЛР, формат 96лункових плашок. Достатньо для проведення 10 ампліфікацій.   </t>
  </si>
  <si>
    <t>33690000-3 Лікарські засоби різні</t>
  </si>
  <si>
    <t>Набір реагентів SeCore A Locus Sequencing Kit</t>
  </si>
  <si>
    <t>Набір реагентів SeCore B Locus Sequencing Kit, Single Amplification System</t>
  </si>
  <si>
    <t>Набір реагентів SeCore C Locus Sequencing Kit</t>
  </si>
  <si>
    <t>Набір реагентів Micro SSP Generic HLA Class II DNA Typing Tray - DQB1 Only</t>
  </si>
  <si>
    <t>Набір реагентів Micro SSP HLA Class I C Locus Specific DNA Typing Tray</t>
  </si>
  <si>
    <t>Буфер TAE Buffer</t>
  </si>
  <si>
    <t>Реагент Taq Polymerase - 50µl</t>
  </si>
  <si>
    <t>Набір реагентів SSP Class 1 and Class II wipe test</t>
  </si>
  <si>
    <t xml:space="preserve">Набір реагентів Micro SSP Generic HLA Class II DNA Typing Tray </t>
  </si>
  <si>
    <t>Набір реагентів Micro SSP Generic HLA Class I DNA Typing Tray</t>
  </si>
  <si>
    <t>52521 -  Екстракція/ізоляція нуклеїнових кислот, набір IVD</t>
  </si>
  <si>
    <t>Трис-ацетатний буфер, містить ЕДТА. Концетрований, 50тикратний. Для молекулярно-генетичних досліджень. Фасування 1 л.</t>
  </si>
  <si>
    <t xml:space="preserve">Набір  призначений для виділення та очищення геномної ДНК людини зі зразків тканин і клітин. Технологія екстракції нуклеїнових кислот: центрифужні колонки з сіліко-мембраною. Об’єм зразка: 25 мг тканини. Середній вихід ДНК: 20-35 мкг. Розмір фрагментів ДНК: 200-50 000 п.н.. Середня чистота виділеної ДНК A260/A280: 1.7–1.9. Об’єм елюату: 60-100 мкл. Сфера застосування: дослідницькі ферментативні реакції, мультиплексна ПЛР, секвенування. Кількість етапів відмивання: не менше 2-х. Фасовка: не менше ніж чим для екстракції 250 зразків
</t>
  </si>
  <si>
    <t xml:space="preserve">Набір реагентів для екстракції ДНК із зразків тканин і клітин – NucleoSpin Tissue, </t>
  </si>
  <si>
    <t xml:space="preserve">ОБГРУНТУВАННЯ якісні та кількісні характеристики закупівлі реагентів                                                                                                                                                                                          лікарські засоби різні - ДК 021:2015:33690000-3: (Лікарські засоби різні)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</si>
</sst>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5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/>
    <xf numFmtId="49" fontId="8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2">
    <cellStyle name="Денежный 2" xfId="1" xr:uid="{00000000-0005-0000-0000-000000000000}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topLeftCell="A15" zoomScale="80" zoomScaleNormal="80" workbookViewId="0">
      <selection activeCell="A20" sqref="A20:XFD28"/>
    </sheetView>
  </sheetViews>
  <sheetFormatPr defaultRowHeight="15" x14ac:dyDescent="0.25"/>
  <cols>
    <col min="1" max="1" width="5.85546875" customWidth="1"/>
    <col min="2" max="2" width="34.28515625" customWidth="1"/>
    <col min="3" max="3" width="56.5703125" customWidth="1"/>
    <col min="4" max="4" width="26.7109375" customWidth="1"/>
    <col min="5" max="5" width="20" customWidth="1"/>
    <col min="6" max="6" width="12.7109375" style="1" customWidth="1"/>
    <col min="7" max="7" width="11.140625" customWidth="1"/>
    <col min="8" max="8" width="14.42578125" customWidth="1"/>
    <col min="9" max="9" width="16.140625" customWidth="1"/>
    <col min="10" max="10" width="14.42578125" customWidth="1"/>
    <col min="11" max="11" width="19.42578125" customWidth="1"/>
    <col min="12" max="12" width="14.42578125" customWidth="1"/>
    <col min="13" max="13" width="19.42578125" customWidth="1"/>
    <col min="14" max="14" width="14.42578125" customWidth="1"/>
    <col min="15" max="15" width="19.42578125" customWidth="1"/>
  </cols>
  <sheetData>
    <row r="1" spans="1:15" x14ac:dyDescent="0.25">
      <c r="B1" s="37" t="s">
        <v>42</v>
      </c>
      <c r="C1" s="37"/>
      <c r="D1" s="37"/>
      <c r="E1" s="37"/>
      <c r="F1" s="37"/>
      <c r="G1" s="37"/>
      <c r="H1" s="37"/>
      <c r="I1" s="37"/>
    </row>
    <row r="2" spans="1:15" x14ac:dyDescent="0.25">
      <c r="B2" s="37"/>
      <c r="C2" s="37"/>
      <c r="D2" s="37"/>
      <c r="E2" s="37"/>
      <c r="F2" s="37"/>
      <c r="G2" s="37"/>
      <c r="H2" s="37"/>
      <c r="I2" s="37"/>
    </row>
    <row r="3" spans="1:15" x14ac:dyDescent="0.25">
      <c r="B3" s="37"/>
      <c r="C3" s="37"/>
      <c r="D3" s="37"/>
      <c r="E3" s="37"/>
      <c r="F3" s="37"/>
      <c r="G3" s="37"/>
      <c r="H3" s="37"/>
      <c r="I3" s="37"/>
    </row>
    <row r="4" spans="1:15" x14ac:dyDescent="0.25">
      <c r="B4" s="38"/>
      <c r="C4" s="38"/>
      <c r="D4" s="38"/>
      <c r="E4" s="38"/>
      <c r="F4" s="38"/>
      <c r="G4" s="38"/>
      <c r="H4" s="38"/>
      <c r="I4" s="38"/>
    </row>
    <row r="6" spans="1:15" ht="25.5" x14ac:dyDescent="0.25">
      <c r="A6" s="13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4" t="s">
        <v>6</v>
      </c>
      <c r="H6" s="14" t="s">
        <v>7</v>
      </c>
      <c r="I6" s="15" t="s">
        <v>8</v>
      </c>
      <c r="J6" s="14" t="s">
        <v>9</v>
      </c>
      <c r="K6" s="15" t="s">
        <v>8</v>
      </c>
      <c r="L6" s="14" t="s">
        <v>10</v>
      </c>
      <c r="M6" s="15" t="s">
        <v>8</v>
      </c>
      <c r="N6" s="14" t="s">
        <v>11</v>
      </c>
      <c r="O6" s="15" t="s">
        <v>12</v>
      </c>
    </row>
    <row r="7" spans="1:15" ht="111" customHeight="1" x14ac:dyDescent="0.25">
      <c r="A7" s="25">
        <v>1</v>
      </c>
      <c r="B7" s="16" t="s">
        <v>28</v>
      </c>
      <c r="C7" s="26" t="s">
        <v>18</v>
      </c>
      <c r="D7" s="10" t="s">
        <v>15</v>
      </c>
      <c r="E7" s="11" t="s">
        <v>27</v>
      </c>
      <c r="F7" s="17" t="s">
        <v>14</v>
      </c>
      <c r="G7" s="13">
        <v>1</v>
      </c>
      <c r="H7" s="18">
        <v>104895</v>
      </c>
      <c r="I7" s="18">
        <f>H7*G7</f>
        <v>104895</v>
      </c>
      <c r="J7" s="18">
        <v>108040</v>
      </c>
      <c r="K7" s="18">
        <f>J7*G7</f>
        <v>108040</v>
      </c>
      <c r="L7" s="18">
        <v>106620</v>
      </c>
      <c r="M7" s="18">
        <f>L7*G7</f>
        <v>106620</v>
      </c>
      <c r="N7" s="18">
        <f>(H7+J7+L7)/3</f>
        <v>106518.33333333333</v>
      </c>
      <c r="O7" s="18">
        <f>(I7+K7+M7)/3</f>
        <v>106518.33333333333</v>
      </c>
    </row>
    <row r="8" spans="1:15" ht="114" customHeight="1" x14ac:dyDescent="0.25">
      <c r="A8" s="25">
        <v>2</v>
      </c>
      <c r="B8" s="16" t="s">
        <v>29</v>
      </c>
      <c r="C8" s="26" t="s">
        <v>19</v>
      </c>
      <c r="D8" s="10" t="s">
        <v>15</v>
      </c>
      <c r="E8" s="12" t="s">
        <v>27</v>
      </c>
      <c r="F8" s="17" t="s">
        <v>14</v>
      </c>
      <c r="G8" s="13">
        <v>1</v>
      </c>
      <c r="H8" s="18">
        <v>102384</v>
      </c>
      <c r="I8" s="18">
        <f t="shared" ref="I8:I17" si="0">H8*G8</f>
        <v>102384</v>
      </c>
      <c r="J8" s="18">
        <v>106480</v>
      </c>
      <c r="K8" s="18">
        <f t="shared" ref="K8:K17" si="1">J8*G8</f>
        <v>106480</v>
      </c>
      <c r="L8" s="18">
        <v>106620</v>
      </c>
      <c r="M8" s="18">
        <f t="shared" ref="M8:M17" si="2">L8*G8</f>
        <v>106620</v>
      </c>
      <c r="N8" s="18">
        <f t="shared" ref="N8:N17" si="3">(H8+J8+L8)/3</f>
        <v>105161.33333333333</v>
      </c>
      <c r="O8" s="18">
        <f t="shared" ref="O8:O17" si="4">(I8+K8+M8)/3</f>
        <v>105161.33333333333</v>
      </c>
    </row>
    <row r="9" spans="1:15" ht="109.5" customHeight="1" x14ac:dyDescent="0.25">
      <c r="A9" s="25">
        <v>3</v>
      </c>
      <c r="B9" s="16" t="s">
        <v>30</v>
      </c>
      <c r="C9" s="26" t="s">
        <v>20</v>
      </c>
      <c r="D9" s="10" t="s">
        <v>15</v>
      </c>
      <c r="E9" s="12" t="s">
        <v>27</v>
      </c>
      <c r="F9" s="17" t="s">
        <v>14</v>
      </c>
      <c r="G9" s="13">
        <v>1</v>
      </c>
      <c r="H9" s="18">
        <v>102384</v>
      </c>
      <c r="I9" s="18">
        <f t="shared" si="0"/>
        <v>102384</v>
      </c>
      <c r="J9" s="18">
        <v>106480</v>
      </c>
      <c r="K9" s="18">
        <f t="shared" si="1"/>
        <v>106480</v>
      </c>
      <c r="L9" s="18">
        <v>108530</v>
      </c>
      <c r="M9" s="18">
        <f t="shared" si="2"/>
        <v>108530</v>
      </c>
      <c r="N9" s="18">
        <f t="shared" si="3"/>
        <v>105798</v>
      </c>
      <c r="O9" s="18">
        <f t="shared" si="4"/>
        <v>105798</v>
      </c>
    </row>
    <row r="10" spans="1:15" ht="91.5" customHeight="1" x14ac:dyDescent="0.25">
      <c r="A10" s="25">
        <v>4</v>
      </c>
      <c r="B10" s="16" t="s">
        <v>31</v>
      </c>
      <c r="C10" s="26" t="s">
        <v>21</v>
      </c>
      <c r="D10" s="10" t="s">
        <v>15</v>
      </c>
      <c r="E10" s="12" t="s">
        <v>27</v>
      </c>
      <c r="F10" s="19" t="s">
        <v>14</v>
      </c>
      <c r="G10" s="13">
        <v>6</v>
      </c>
      <c r="H10" s="18">
        <v>27135</v>
      </c>
      <c r="I10" s="18">
        <f t="shared" si="0"/>
        <v>162810</v>
      </c>
      <c r="J10" s="18">
        <v>27950</v>
      </c>
      <c r="K10" s="18">
        <f t="shared" si="1"/>
        <v>167700</v>
      </c>
      <c r="L10" s="18">
        <v>29580</v>
      </c>
      <c r="M10" s="18">
        <f t="shared" si="2"/>
        <v>177480</v>
      </c>
      <c r="N10" s="18">
        <f t="shared" si="3"/>
        <v>28221.666666666668</v>
      </c>
      <c r="O10" s="18">
        <f t="shared" si="4"/>
        <v>169330</v>
      </c>
    </row>
    <row r="11" spans="1:15" ht="87" customHeight="1" x14ac:dyDescent="0.25">
      <c r="A11" s="25">
        <v>5</v>
      </c>
      <c r="B11" s="16" t="s">
        <v>32</v>
      </c>
      <c r="C11" s="26" t="s">
        <v>22</v>
      </c>
      <c r="D11" s="10" t="s">
        <v>15</v>
      </c>
      <c r="E11" s="12" t="s">
        <v>27</v>
      </c>
      <c r="F11" s="19" t="s">
        <v>14</v>
      </c>
      <c r="G11" s="13">
        <v>3</v>
      </c>
      <c r="H11" s="18">
        <v>27135</v>
      </c>
      <c r="I11" s="18">
        <f t="shared" si="0"/>
        <v>81405</v>
      </c>
      <c r="J11" s="18">
        <v>27950</v>
      </c>
      <c r="K11" s="18">
        <f t="shared" si="1"/>
        <v>83850</v>
      </c>
      <c r="L11" s="18">
        <v>29580</v>
      </c>
      <c r="M11" s="18">
        <f t="shared" si="2"/>
        <v>88740</v>
      </c>
      <c r="N11" s="18">
        <f t="shared" si="3"/>
        <v>28221.666666666668</v>
      </c>
      <c r="O11" s="18">
        <f t="shared" si="4"/>
        <v>84665</v>
      </c>
    </row>
    <row r="12" spans="1:15" ht="38.25" x14ac:dyDescent="0.25">
      <c r="A12" s="25">
        <v>6</v>
      </c>
      <c r="B12" s="20" t="s">
        <v>33</v>
      </c>
      <c r="C12" s="21" t="s">
        <v>39</v>
      </c>
      <c r="D12" s="10" t="s">
        <v>16</v>
      </c>
      <c r="E12" s="12" t="s">
        <v>27</v>
      </c>
      <c r="F12" s="19" t="s">
        <v>13</v>
      </c>
      <c r="G12" s="13">
        <v>3</v>
      </c>
      <c r="H12" s="18">
        <v>7130</v>
      </c>
      <c r="I12" s="18">
        <f t="shared" si="0"/>
        <v>21390</v>
      </c>
      <c r="J12" s="18">
        <v>7800</v>
      </c>
      <c r="K12" s="18">
        <f t="shared" si="1"/>
        <v>23400</v>
      </c>
      <c r="L12" s="18">
        <v>7400</v>
      </c>
      <c r="M12" s="18">
        <f t="shared" si="2"/>
        <v>22200</v>
      </c>
      <c r="N12" s="18">
        <f t="shared" si="3"/>
        <v>7443.333333333333</v>
      </c>
      <c r="O12" s="18">
        <f t="shared" si="4"/>
        <v>22330</v>
      </c>
    </row>
    <row r="13" spans="1:15" ht="138" customHeight="1" x14ac:dyDescent="0.25">
      <c r="A13" s="25">
        <v>7</v>
      </c>
      <c r="B13" s="28" t="s">
        <v>41</v>
      </c>
      <c r="C13" s="10" t="s">
        <v>40</v>
      </c>
      <c r="D13" s="22" t="s">
        <v>38</v>
      </c>
      <c r="E13" s="12" t="s">
        <v>27</v>
      </c>
      <c r="F13" s="19" t="s">
        <v>14</v>
      </c>
      <c r="G13" s="13">
        <v>2</v>
      </c>
      <c r="H13" s="18">
        <v>51200</v>
      </c>
      <c r="I13" s="18">
        <f t="shared" si="0"/>
        <v>102400</v>
      </c>
      <c r="J13" s="18">
        <v>53260</v>
      </c>
      <c r="K13" s="18">
        <f t="shared" si="1"/>
        <v>106520</v>
      </c>
      <c r="L13" s="18">
        <v>54270</v>
      </c>
      <c r="M13" s="18">
        <f t="shared" si="2"/>
        <v>108540</v>
      </c>
      <c r="N13" s="18">
        <f t="shared" si="3"/>
        <v>52910</v>
      </c>
      <c r="O13" s="18">
        <f t="shared" si="4"/>
        <v>105820</v>
      </c>
    </row>
    <row r="14" spans="1:15" ht="38.25" x14ac:dyDescent="0.25">
      <c r="A14" s="25">
        <v>8</v>
      </c>
      <c r="B14" s="16" t="s">
        <v>34</v>
      </c>
      <c r="C14" s="27" t="s">
        <v>23</v>
      </c>
      <c r="D14" s="10" t="s">
        <v>17</v>
      </c>
      <c r="E14" s="12" t="s">
        <v>27</v>
      </c>
      <c r="F14" s="17" t="s">
        <v>13</v>
      </c>
      <c r="G14" s="13">
        <v>40</v>
      </c>
      <c r="H14" s="18">
        <v>13122</v>
      </c>
      <c r="I14" s="18">
        <f t="shared" si="0"/>
        <v>524880</v>
      </c>
      <c r="J14" s="18">
        <v>13600</v>
      </c>
      <c r="K14" s="18">
        <f t="shared" si="1"/>
        <v>544000</v>
      </c>
      <c r="L14" s="18">
        <v>13450</v>
      </c>
      <c r="M14" s="18">
        <f t="shared" si="2"/>
        <v>538000</v>
      </c>
      <c r="N14" s="18">
        <f t="shared" si="3"/>
        <v>13390.666666666666</v>
      </c>
      <c r="O14" s="18">
        <f t="shared" si="4"/>
        <v>535626.66666666663</v>
      </c>
    </row>
    <row r="15" spans="1:15" ht="88.5" customHeight="1" x14ac:dyDescent="0.25">
      <c r="A15" s="25">
        <v>9</v>
      </c>
      <c r="B15" s="23" t="s">
        <v>35</v>
      </c>
      <c r="C15" s="24" t="s">
        <v>24</v>
      </c>
      <c r="D15" s="10" t="s">
        <v>15</v>
      </c>
      <c r="E15" s="12" t="s">
        <v>27</v>
      </c>
      <c r="F15" s="17" t="s">
        <v>14</v>
      </c>
      <c r="G15" s="13">
        <v>1</v>
      </c>
      <c r="H15" s="18">
        <v>59130</v>
      </c>
      <c r="I15" s="18">
        <f t="shared" si="0"/>
        <v>59130</v>
      </c>
      <c r="J15" s="18">
        <v>60910</v>
      </c>
      <c r="K15" s="18">
        <f t="shared" si="1"/>
        <v>60910</v>
      </c>
      <c r="L15" s="18">
        <v>62260</v>
      </c>
      <c r="M15" s="18">
        <f t="shared" si="2"/>
        <v>62260</v>
      </c>
      <c r="N15" s="18">
        <f>(H15+J15+L15)/3</f>
        <v>60766.666666666664</v>
      </c>
      <c r="O15" s="18">
        <f>(I15+K15+M15)/3</f>
        <v>60766.666666666664</v>
      </c>
    </row>
    <row r="16" spans="1:15" ht="84" customHeight="1" x14ac:dyDescent="0.25">
      <c r="A16" s="25">
        <v>10</v>
      </c>
      <c r="B16" s="23" t="s">
        <v>36</v>
      </c>
      <c r="C16" s="24" t="s">
        <v>25</v>
      </c>
      <c r="D16" s="10" t="s">
        <v>15</v>
      </c>
      <c r="E16" s="12" t="s">
        <v>27</v>
      </c>
      <c r="F16" s="17" t="s">
        <v>14</v>
      </c>
      <c r="G16" s="13">
        <v>2</v>
      </c>
      <c r="H16" s="18">
        <v>68040</v>
      </c>
      <c r="I16" s="18">
        <f t="shared" si="0"/>
        <v>136080</v>
      </c>
      <c r="J16" s="18">
        <v>70800</v>
      </c>
      <c r="K16" s="18">
        <f t="shared" si="1"/>
        <v>141600</v>
      </c>
      <c r="L16" s="18">
        <v>71480</v>
      </c>
      <c r="M16" s="18">
        <f t="shared" si="2"/>
        <v>142960</v>
      </c>
      <c r="N16" s="18">
        <f t="shared" si="3"/>
        <v>70106.666666666672</v>
      </c>
      <c r="O16" s="18">
        <f t="shared" si="4"/>
        <v>140213.33333333334</v>
      </c>
    </row>
    <row r="17" spans="1:15" ht="90" customHeight="1" x14ac:dyDescent="0.25">
      <c r="A17" s="25">
        <v>11</v>
      </c>
      <c r="B17" s="23" t="s">
        <v>37</v>
      </c>
      <c r="C17" s="24" t="s">
        <v>26</v>
      </c>
      <c r="D17" s="10" t="s">
        <v>15</v>
      </c>
      <c r="E17" s="12" t="s">
        <v>27</v>
      </c>
      <c r="F17" s="17" t="s">
        <v>14</v>
      </c>
      <c r="G17" s="13">
        <v>2</v>
      </c>
      <c r="H17" s="18">
        <v>68040</v>
      </c>
      <c r="I17" s="18">
        <f t="shared" si="0"/>
        <v>136080</v>
      </c>
      <c r="J17" s="18">
        <v>70800</v>
      </c>
      <c r="K17" s="18">
        <f t="shared" si="1"/>
        <v>141600</v>
      </c>
      <c r="L17" s="18">
        <v>71480</v>
      </c>
      <c r="M17" s="18">
        <f t="shared" si="2"/>
        <v>142960</v>
      </c>
      <c r="N17" s="18">
        <f t="shared" si="3"/>
        <v>70106.666666666672</v>
      </c>
      <c r="O17" s="18">
        <f t="shared" si="4"/>
        <v>140213.33333333334</v>
      </c>
    </row>
    <row r="19" spans="1:15" ht="14.25" customHeight="1" x14ac:dyDescent="0.25">
      <c r="I19" s="2">
        <f>SUM(I7:I17)</f>
        <v>1533838</v>
      </c>
      <c r="K19" s="2">
        <f>SUM(K7:K17)</f>
        <v>1590580</v>
      </c>
      <c r="M19" s="2">
        <f>SUM(M7:M17)</f>
        <v>1604910</v>
      </c>
      <c r="O19" s="2">
        <f>SUM(O7:O17)</f>
        <v>1576442.6666666665</v>
      </c>
    </row>
    <row r="20" spans="1:15" s="32" customFormat="1" ht="50.25" customHeight="1" x14ac:dyDescent="0.25">
      <c r="B20" s="33"/>
      <c r="C20" s="33"/>
      <c r="D20" s="33"/>
      <c r="E20" s="33"/>
      <c r="F20" s="31"/>
      <c r="G20" s="3"/>
      <c r="H20" s="34"/>
      <c r="I20" s="34"/>
      <c r="J20" s="34"/>
      <c r="K20" s="34"/>
      <c r="L20" s="34"/>
      <c r="M20" s="34"/>
      <c r="N20" s="34"/>
      <c r="O20" s="34"/>
    </row>
    <row r="21" spans="1:15" ht="18.75" x14ac:dyDescent="0.25">
      <c r="B21" s="4"/>
      <c r="C21" s="4"/>
      <c r="D21" s="5"/>
      <c r="E21" s="5"/>
      <c r="F21" s="4"/>
      <c r="G21" s="6"/>
      <c r="H21" s="7"/>
      <c r="I21" s="6"/>
      <c r="J21" s="7"/>
      <c r="K21" s="6"/>
      <c r="L21" s="7"/>
      <c r="M21" s="6"/>
      <c r="N21" s="7"/>
      <c r="O21" s="6"/>
    </row>
    <row r="22" spans="1:15" ht="18.75" x14ac:dyDescent="0.3">
      <c r="B22" s="8"/>
      <c r="C22" s="4"/>
      <c r="D22" s="4"/>
      <c r="E22" s="4"/>
      <c r="F22" s="4"/>
      <c r="G22" s="6"/>
      <c r="H22" s="9"/>
      <c r="I22" s="9"/>
      <c r="J22" s="9"/>
      <c r="K22" s="9"/>
      <c r="L22" s="9"/>
      <c r="M22" s="9"/>
      <c r="N22" s="9"/>
      <c r="O22" s="9"/>
    </row>
    <row r="23" spans="1:15" ht="34.5" customHeight="1" x14ac:dyDescent="0.25">
      <c r="B23" s="8"/>
      <c r="C23" s="4"/>
      <c r="D23" s="4"/>
      <c r="E23" s="4"/>
      <c r="F23" s="4"/>
      <c r="G23" s="6"/>
      <c r="H23" s="35"/>
      <c r="I23" s="35"/>
      <c r="J23" s="35"/>
      <c r="K23" s="35"/>
      <c r="L23" s="35"/>
      <c r="M23" s="35"/>
      <c r="N23" s="35"/>
      <c r="O23" s="35"/>
    </row>
    <row r="24" spans="1:15" ht="34.5" customHeight="1" x14ac:dyDescent="0.25">
      <c r="B24" s="33"/>
      <c r="C24" s="33"/>
      <c r="D24" s="33"/>
      <c r="E24" s="33"/>
      <c r="F24" s="33"/>
      <c r="G24" s="29"/>
      <c r="H24" s="30"/>
      <c r="I24" s="30"/>
      <c r="J24" s="30"/>
      <c r="K24" s="30"/>
      <c r="L24" s="30"/>
      <c r="M24" s="30"/>
      <c r="N24" s="35"/>
      <c r="O24" s="35"/>
    </row>
    <row r="25" spans="1:15" ht="42" customHeight="1" x14ac:dyDescent="0.25">
      <c r="B25" s="33"/>
      <c r="C25" s="33"/>
      <c r="D25" s="33"/>
      <c r="E25" s="33"/>
      <c r="F25" s="8"/>
      <c r="G25" s="3"/>
      <c r="H25" s="35"/>
      <c r="I25" s="35"/>
      <c r="J25" s="35"/>
      <c r="K25" s="35"/>
      <c r="L25" s="35"/>
      <c r="M25" s="35"/>
      <c r="N25" s="35"/>
      <c r="O25" s="35"/>
    </row>
    <row r="26" spans="1:15" ht="40.5" customHeight="1" x14ac:dyDescent="0.25">
      <c r="B26" s="33"/>
      <c r="C26" s="33"/>
      <c r="D26" s="33"/>
      <c r="E26" s="33"/>
      <c r="F26" s="33"/>
      <c r="G26" s="8"/>
      <c r="H26" s="35"/>
      <c r="I26" s="35"/>
      <c r="J26" s="35"/>
      <c r="K26" s="35"/>
      <c r="L26" s="35"/>
      <c r="M26" s="35"/>
      <c r="N26" s="35"/>
      <c r="O26" s="35"/>
    </row>
    <row r="27" spans="1:15" ht="44.25" customHeight="1" x14ac:dyDescent="0.25">
      <c r="B27" s="33"/>
      <c r="C27" s="33"/>
      <c r="D27" s="33"/>
      <c r="E27" s="33"/>
      <c r="F27" s="33"/>
      <c r="G27" s="8"/>
      <c r="H27" s="36"/>
      <c r="I27" s="36"/>
      <c r="J27" s="36"/>
      <c r="K27" s="36"/>
      <c r="L27" s="36"/>
      <c r="M27" s="36"/>
      <c r="N27" s="36"/>
      <c r="O27" s="36"/>
    </row>
    <row r="28" spans="1:15" ht="52.5" customHeight="1" x14ac:dyDescent="0.25">
      <c r="B28" s="33"/>
      <c r="C28" s="33"/>
      <c r="D28" s="33"/>
      <c r="E28" s="33"/>
      <c r="F28" s="8"/>
      <c r="G28" s="6"/>
      <c r="H28" s="34"/>
      <c r="I28" s="34"/>
      <c r="J28" s="34"/>
      <c r="K28" s="34"/>
      <c r="L28" s="34"/>
      <c r="M28" s="34"/>
      <c r="N28" s="34"/>
      <c r="O28" s="34"/>
    </row>
  </sheetData>
  <mergeCells count="32">
    <mergeCell ref="N20:O20"/>
    <mergeCell ref="B1:I4"/>
    <mergeCell ref="B20:E20"/>
    <mergeCell ref="H20:I20"/>
    <mergeCell ref="J20:K20"/>
    <mergeCell ref="L20:M20"/>
    <mergeCell ref="H23:I23"/>
    <mergeCell ref="J23:K23"/>
    <mergeCell ref="L23:M23"/>
    <mergeCell ref="N23:O23"/>
    <mergeCell ref="B25:E25"/>
    <mergeCell ref="H25:I25"/>
    <mergeCell ref="J25:K25"/>
    <mergeCell ref="L25:M25"/>
    <mergeCell ref="N25:O25"/>
    <mergeCell ref="B24:F24"/>
    <mergeCell ref="N24:O24"/>
    <mergeCell ref="B27:F27"/>
    <mergeCell ref="H27:I27"/>
    <mergeCell ref="J27:K27"/>
    <mergeCell ref="L27:M27"/>
    <mergeCell ref="N27:O27"/>
    <mergeCell ref="B26:F26"/>
    <mergeCell ref="H26:I26"/>
    <mergeCell ref="J26:K26"/>
    <mergeCell ref="L26:M26"/>
    <mergeCell ref="N26:O26"/>
    <mergeCell ref="B28:E28"/>
    <mergeCell ref="H28:I28"/>
    <mergeCell ref="J28:K28"/>
    <mergeCell ref="L28:M28"/>
    <mergeCell ref="N28:O28"/>
  </mergeCells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2023-02-27T07:05:59Z</cp:lastPrinted>
  <dcterms:created xsi:type="dcterms:W3CDTF">2015-06-05T18:17:20Z</dcterms:created>
  <dcterms:modified xsi:type="dcterms:W3CDTF">2023-03-17T09:18:02Z</dcterms:modified>
</cp:coreProperties>
</file>