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58AE5324-FA30-44D9-9261-069C6DA585B9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Лист2" sheetId="2" r:id="rId1"/>
  </sheets>
  <definedNames>
    <definedName name="_xlnm.Print_Area" localSheetId="0">Лист2!$A$2:$O$23</definedName>
  </definedNames>
  <calcPr calcId="191029"/>
</workbook>
</file>

<file path=xl/calcChain.xml><?xml version="1.0" encoding="utf-8"?>
<calcChain xmlns="http://schemas.openxmlformats.org/spreadsheetml/2006/main">
  <c r="H23" i="2" l="1"/>
  <c r="H22" i="2"/>
  <c r="H21" i="2"/>
  <c r="H20" i="2"/>
  <c r="H19" i="2"/>
  <c r="H18" i="2"/>
  <c r="H17" i="2"/>
  <c r="H16" i="2"/>
  <c r="H15" i="2"/>
  <c r="H6" i="2"/>
  <c r="H7" i="2"/>
  <c r="H8" i="2"/>
  <c r="H5" i="2"/>
  <c r="L9" i="2" l="1"/>
  <c r="J9" i="2"/>
  <c r="H9" i="2" l="1"/>
</calcChain>
</file>

<file path=xl/sharedStrings.xml><?xml version="1.0" encoding="utf-8"?>
<sst xmlns="http://schemas.openxmlformats.org/spreadsheetml/2006/main" count="135" uniqueCount="59">
  <si>
    <t>паков</t>
  </si>
  <si>
    <t xml:space="preserve"> №з/п</t>
  </si>
  <si>
    <t>Од.вим.</t>
  </si>
  <si>
    <t>Загальна сума</t>
  </si>
  <si>
    <t>Номер за каталогом</t>
  </si>
  <si>
    <t>Назва реактиву, або еквівалент</t>
  </si>
  <si>
    <t>Фасування/Дозування</t>
  </si>
  <si>
    <t>Загальна кількість</t>
  </si>
  <si>
    <t>Національний класифікатор України Єдиний закупівельний словник ДК 021:2015</t>
  </si>
  <si>
    <t>Національний класифікатор України Класифікатор медичних виробів НК 024:2019</t>
  </si>
  <si>
    <t>Відомості про державну реєстрацію/технічний регламент</t>
  </si>
  <si>
    <t>1</t>
  </si>
  <si>
    <t xml:space="preserve">Код ДК 021:2015 -33696500-0-Лабораторні реактиви </t>
  </si>
  <si>
    <t>2</t>
  </si>
  <si>
    <t>3</t>
  </si>
  <si>
    <t>4</t>
  </si>
  <si>
    <t>упаковка з 4-ма пробірками,4 x 6мл</t>
  </si>
  <si>
    <t>Загальна вартість:</t>
  </si>
  <si>
    <t xml:space="preserve">Набір ID-DiaCell ABO або аналог </t>
  </si>
  <si>
    <t>Код 30596 Набір
реагентів для визначення типу крові АВО</t>
  </si>
  <si>
    <t>Декларація про відповідність No DoC/SW-UA/02, версія 5 від 01.06.2021 р., термін дії до 31.05.2026 р.</t>
  </si>
  <si>
    <t>Код 30605 Набір реагентів для
Здійснення імуногематологічного контроля</t>
  </si>
  <si>
    <t xml:space="preserve">Цінова пропозиція фірми №2,  з ПДВ </t>
  </si>
  <si>
    <t xml:space="preserve">Ціна середня, з ПДВ </t>
  </si>
  <si>
    <t>Медико-технічне завдання на реагенти для Українського Референс-центру з клінічної лабораторної діагностики та метрології в 2023 році</t>
  </si>
  <si>
    <t xml:space="preserve">Цінова пропозиція фірми, з ПДВ </t>
  </si>
  <si>
    <t>001811</t>
  </si>
  <si>
    <t>ID-Cards “Anti-A1 Absorbed” 6 x A1, анти-А1абсорбований, 1х12</t>
  </si>
  <si>
    <t>1х12</t>
  </si>
  <si>
    <t>001911</t>
  </si>
  <si>
    <t>Набір DiaClon Anti-H</t>
  </si>
  <si>
    <t>набір з 3 флаконів , 3 x 10 мл</t>
  </si>
  <si>
    <t>009325</t>
  </si>
  <si>
    <t>IH-QC5 Контроль або аналог</t>
  </si>
  <si>
    <t>003617</t>
  </si>
  <si>
    <t>Обгрунтування кільуісні та якісні характеристики закупівлі</t>
  </si>
  <si>
    <t>ЛОТ 1  - Реагенти для автоматической системи для ID-карт IH-500 (закрита система):</t>
  </si>
  <si>
    <t>ЛОТ  2 - Реагенти для імуногематологічних досліджень:</t>
  </si>
  <si>
    <t>Діагностичний моноклональний реагент анти-А</t>
  </si>
  <si>
    <t>10 мл</t>
  </si>
  <si>
    <t>шт</t>
  </si>
  <si>
    <t>180</t>
  </si>
  <si>
    <t>Декларація про відповідність No5-1 від 14.09.2021 р., (редакція 01) термін дії до 12.09.2024 р.</t>
  </si>
  <si>
    <t>Діагностичний моноклональний реагент анти-В</t>
  </si>
  <si>
    <t>Код 30597 Набір
реагентів для визначення типу крові АВО</t>
  </si>
  <si>
    <t xml:space="preserve">Діагностичний моноклональний реагент анти-АВ </t>
  </si>
  <si>
    <t>50</t>
  </si>
  <si>
    <t xml:space="preserve">Діагностичний моноклональний реагент анти-C </t>
  </si>
  <si>
    <t>5 мл</t>
  </si>
  <si>
    <t>15</t>
  </si>
  <si>
    <t>Код 30598 Набір реагентів для визначення фенотипу</t>
  </si>
  <si>
    <t>5</t>
  </si>
  <si>
    <t xml:space="preserve">Діагностичний моноклональний реагент анти-c </t>
  </si>
  <si>
    <t>6</t>
  </si>
  <si>
    <t>Діагностичний моноклональний реагент анти-E</t>
  </si>
  <si>
    <t>7</t>
  </si>
  <si>
    <t>Діагностичний моноклональний реагент анти-e</t>
  </si>
  <si>
    <t>8</t>
  </si>
  <si>
    <t>Діагностичний моноклональний реагент анти-D/DVI IgM/IgG, флакон 10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</si>
</sst>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/>
    <xf numFmtId="2" fontId="3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5" fillId="0" borderId="0" xfId="0" applyFont="1" applyBorder="1"/>
    <xf numFmtId="49" fontId="3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1" fontId="8" fillId="0" borderId="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zoomScale="90" zoomScaleNormal="90" workbookViewId="0">
      <selection activeCell="A2" sqref="A2:O2"/>
    </sheetView>
  </sheetViews>
  <sheetFormatPr defaultColWidth="9.140625" defaultRowHeight="12.75" x14ac:dyDescent="0.2"/>
  <cols>
    <col min="1" max="1" width="6.7109375" style="12" customWidth="1"/>
    <col min="2" max="2" width="13.42578125" style="12" customWidth="1"/>
    <col min="3" max="3" width="35.5703125" style="12" customWidth="1"/>
    <col min="4" max="4" width="14" style="12" customWidth="1"/>
    <col min="5" max="5" width="8" style="12" customWidth="1"/>
    <col min="6" max="6" width="10" style="12" customWidth="1"/>
    <col min="7" max="7" width="9.28515625" style="12" customWidth="1"/>
    <col min="8" max="8" width="12" style="12" customWidth="1"/>
    <col min="9" max="12" width="10.42578125" style="12" hidden="1" customWidth="1"/>
    <col min="13" max="13" width="25.85546875" style="12" customWidth="1"/>
    <col min="14" max="14" width="26.5703125" style="12" customWidth="1"/>
    <col min="15" max="15" width="37.7109375" style="12" customWidth="1"/>
    <col min="16" max="16384" width="9.140625" style="12"/>
  </cols>
  <sheetData>
    <row r="1" spans="1:19" ht="25.5" x14ac:dyDescent="0.35">
      <c r="A1" s="31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1"/>
      <c r="Q1" s="21"/>
      <c r="R1" s="21"/>
      <c r="S1" s="21"/>
    </row>
    <row r="2" spans="1:19" ht="31.5" customHeight="1" x14ac:dyDescent="0.2">
      <c r="A2" s="37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9"/>
      <c r="Q2" s="19"/>
      <c r="R2" s="19"/>
      <c r="S2" s="20"/>
    </row>
    <row r="3" spans="1:19" ht="51" x14ac:dyDescent="0.2">
      <c r="A3" s="1" t="s">
        <v>1</v>
      </c>
      <c r="B3" s="2" t="s">
        <v>4</v>
      </c>
      <c r="C3" s="3" t="s">
        <v>5</v>
      </c>
      <c r="D3" s="3" t="s">
        <v>6</v>
      </c>
      <c r="E3" s="4" t="s">
        <v>2</v>
      </c>
      <c r="F3" s="3" t="s">
        <v>7</v>
      </c>
      <c r="G3" s="5" t="s">
        <v>25</v>
      </c>
      <c r="H3" s="6" t="s">
        <v>3</v>
      </c>
      <c r="I3" s="17" t="s">
        <v>22</v>
      </c>
      <c r="J3" s="6" t="s">
        <v>3</v>
      </c>
      <c r="K3" s="6" t="s">
        <v>23</v>
      </c>
      <c r="L3" s="6" t="s">
        <v>3</v>
      </c>
      <c r="M3" s="6" t="s">
        <v>8</v>
      </c>
      <c r="N3" s="6" t="s">
        <v>9</v>
      </c>
      <c r="O3" s="7" t="s">
        <v>10</v>
      </c>
    </row>
    <row r="4" spans="1:19" x14ac:dyDescent="0.2">
      <c r="A4" s="39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9" ht="38.25" x14ac:dyDescent="0.2">
      <c r="A5" s="22" t="s">
        <v>11</v>
      </c>
      <c r="B5" s="22" t="s">
        <v>26</v>
      </c>
      <c r="C5" s="18" t="s">
        <v>27</v>
      </c>
      <c r="D5" s="9" t="s">
        <v>28</v>
      </c>
      <c r="E5" s="22" t="s">
        <v>0</v>
      </c>
      <c r="F5" s="23" t="s">
        <v>11</v>
      </c>
      <c r="G5" s="11">
        <v>4331.3599999999997</v>
      </c>
      <c r="H5" s="26">
        <f>G5*F5</f>
        <v>4331.3599999999997</v>
      </c>
      <c r="I5" s="24"/>
      <c r="J5" s="10"/>
      <c r="K5" s="25"/>
      <c r="L5" s="10"/>
      <c r="M5" s="15" t="s">
        <v>12</v>
      </c>
      <c r="N5" s="15" t="s">
        <v>19</v>
      </c>
      <c r="O5" s="8" t="s">
        <v>20</v>
      </c>
    </row>
    <row r="6" spans="1:19" ht="38.25" x14ac:dyDescent="0.2">
      <c r="A6" s="22" t="s">
        <v>13</v>
      </c>
      <c r="B6" s="22" t="s">
        <v>29</v>
      </c>
      <c r="C6" s="18" t="s">
        <v>30</v>
      </c>
      <c r="D6" s="9" t="s">
        <v>28</v>
      </c>
      <c r="E6" s="22" t="s">
        <v>0</v>
      </c>
      <c r="F6" s="23" t="s">
        <v>11</v>
      </c>
      <c r="G6" s="27">
        <v>12146.64</v>
      </c>
      <c r="H6" s="26">
        <f t="shared" ref="H6:H8" si="0">G6*F6</f>
        <v>12146.64</v>
      </c>
      <c r="I6" s="24"/>
      <c r="J6" s="10"/>
      <c r="K6" s="25"/>
      <c r="L6" s="10"/>
      <c r="M6" s="15" t="s">
        <v>12</v>
      </c>
      <c r="N6" s="15" t="s">
        <v>19</v>
      </c>
      <c r="O6" s="8" t="s">
        <v>20</v>
      </c>
    </row>
    <row r="7" spans="1:19" ht="38.25" x14ac:dyDescent="0.2">
      <c r="A7" s="22" t="s">
        <v>14</v>
      </c>
      <c r="B7" s="22" t="s">
        <v>34</v>
      </c>
      <c r="C7" s="18" t="s">
        <v>18</v>
      </c>
      <c r="D7" s="9" t="s">
        <v>31</v>
      </c>
      <c r="E7" s="22" t="s">
        <v>0</v>
      </c>
      <c r="F7" s="23" t="s">
        <v>11</v>
      </c>
      <c r="G7" s="27">
        <v>1741.96</v>
      </c>
      <c r="H7" s="26">
        <f t="shared" si="0"/>
        <v>1741.96</v>
      </c>
      <c r="I7" s="24"/>
      <c r="J7" s="10"/>
      <c r="K7" s="25"/>
      <c r="L7" s="10"/>
      <c r="M7" s="15" t="s">
        <v>12</v>
      </c>
      <c r="N7" s="15" t="s">
        <v>19</v>
      </c>
      <c r="O7" s="8" t="s">
        <v>20</v>
      </c>
    </row>
    <row r="8" spans="1:19" ht="51" x14ac:dyDescent="0.2">
      <c r="A8" s="22" t="s">
        <v>15</v>
      </c>
      <c r="B8" s="22" t="s">
        <v>32</v>
      </c>
      <c r="C8" s="18" t="s">
        <v>33</v>
      </c>
      <c r="D8" s="9" t="s">
        <v>16</v>
      </c>
      <c r="E8" s="22" t="s">
        <v>0</v>
      </c>
      <c r="F8" s="23" t="s">
        <v>11</v>
      </c>
      <c r="G8" s="27">
        <v>4143.04</v>
      </c>
      <c r="H8" s="26">
        <f t="shared" si="0"/>
        <v>4143.04</v>
      </c>
      <c r="I8" s="24"/>
      <c r="J8" s="10"/>
      <c r="K8" s="25"/>
      <c r="L8" s="10"/>
      <c r="M8" s="15" t="s">
        <v>12</v>
      </c>
      <c r="N8" s="15" t="s">
        <v>21</v>
      </c>
      <c r="O8" s="8" t="s">
        <v>20</v>
      </c>
    </row>
    <row r="9" spans="1:19" ht="21.75" customHeight="1" x14ac:dyDescent="0.2">
      <c r="A9" s="13"/>
      <c r="B9" s="13"/>
      <c r="C9" s="33" t="s">
        <v>17</v>
      </c>
      <c r="D9" s="33"/>
      <c r="E9" s="33"/>
      <c r="F9" s="33"/>
      <c r="G9" s="33"/>
      <c r="H9" s="16">
        <f>SUM(H5:H8)</f>
        <v>22363</v>
      </c>
      <c r="I9" s="16"/>
      <c r="J9" s="16">
        <f>SUM(J5:J8)</f>
        <v>0</v>
      </c>
      <c r="K9" s="16"/>
      <c r="L9" s="16">
        <f>SUM(L5:L8)</f>
        <v>0</v>
      </c>
      <c r="M9" s="10"/>
      <c r="N9" s="10"/>
      <c r="O9" s="14"/>
    </row>
    <row r="13" spans="1:19" ht="51" x14ac:dyDescent="0.2">
      <c r="A13" s="1" t="s">
        <v>1</v>
      </c>
      <c r="B13" s="2" t="s">
        <v>4</v>
      </c>
      <c r="C13" s="3" t="s">
        <v>5</v>
      </c>
      <c r="D13" s="3" t="s">
        <v>6</v>
      </c>
      <c r="E13" s="4" t="s">
        <v>2</v>
      </c>
      <c r="F13" s="3" t="s">
        <v>7</v>
      </c>
      <c r="G13" s="5" t="s">
        <v>25</v>
      </c>
      <c r="H13" s="6" t="s">
        <v>3</v>
      </c>
      <c r="I13" s="17" t="s">
        <v>22</v>
      </c>
      <c r="J13" s="6" t="s">
        <v>3</v>
      </c>
      <c r="K13" s="6" t="s">
        <v>23</v>
      </c>
      <c r="L13" s="6" t="s">
        <v>3</v>
      </c>
      <c r="M13" s="6" t="s">
        <v>8</v>
      </c>
      <c r="N13" s="6" t="s">
        <v>9</v>
      </c>
      <c r="O13" s="7" t="s">
        <v>10</v>
      </c>
    </row>
    <row r="14" spans="1:19" ht="15" x14ac:dyDescent="0.2">
      <c r="A14" s="34" t="s">
        <v>37</v>
      </c>
      <c r="B14" s="35"/>
      <c r="C14" s="35"/>
      <c r="D14" s="35"/>
      <c r="E14" s="35"/>
      <c r="F14" s="35"/>
      <c r="G14" s="36"/>
      <c r="H14" s="6"/>
      <c r="I14" s="17"/>
      <c r="J14" s="6"/>
      <c r="K14" s="6"/>
      <c r="L14" s="6"/>
      <c r="M14" s="6"/>
      <c r="N14" s="6"/>
      <c r="O14" s="7"/>
    </row>
    <row r="15" spans="1:19" ht="38.25" x14ac:dyDescent="0.2">
      <c r="A15" s="1" t="s">
        <v>11</v>
      </c>
      <c r="B15" s="2"/>
      <c r="C15" s="18" t="s">
        <v>38</v>
      </c>
      <c r="D15" s="9" t="s">
        <v>39</v>
      </c>
      <c r="E15" s="22" t="s">
        <v>40</v>
      </c>
      <c r="F15" s="23" t="s">
        <v>41</v>
      </c>
      <c r="G15" s="28">
        <v>94.16</v>
      </c>
      <c r="H15" s="26">
        <f>G15*F15</f>
        <v>16948.8</v>
      </c>
      <c r="I15" s="24"/>
      <c r="J15" s="10"/>
      <c r="K15" s="25"/>
      <c r="L15" s="10"/>
      <c r="M15" s="15" t="s">
        <v>12</v>
      </c>
      <c r="N15" s="15" t="s">
        <v>19</v>
      </c>
      <c r="O15" s="8" t="s">
        <v>42</v>
      </c>
    </row>
    <row r="16" spans="1:19" ht="38.25" x14ac:dyDescent="0.2">
      <c r="A16" s="1" t="s">
        <v>13</v>
      </c>
      <c r="B16" s="2"/>
      <c r="C16" s="18" t="s">
        <v>43</v>
      </c>
      <c r="D16" s="9" t="s">
        <v>39</v>
      </c>
      <c r="E16" s="22" t="s">
        <v>40</v>
      </c>
      <c r="F16" s="23" t="s">
        <v>41</v>
      </c>
      <c r="G16" s="28">
        <v>94.16</v>
      </c>
      <c r="H16" s="26">
        <f t="shared" ref="H16:H22" si="1">G16*F16</f>
        <v>16948.8</v>
      </c>
      <c r="I16" s="24"/>
      <c r="J16" s="10"/>
      <c r="K16" s="25"/>
      <c r="L16" s="10"/>
      <c r="M16" s="15" t="s">
        <v>12</v>
      </c>
      <c r="N16" s="15" t="s">
        <v>44</v>
      </c>
      <c r="O16" s="8" t="s">
        <v>42</v>
      </c>
    </row>
    <row r="17" spans="1:15" ht="38.25" x14ac:dyDescent="0.2">
      <c r="A17" s="1" t="s">
        <v>14</v>
      </c>
      <c r="B17" s="2"/>
      <c r="C17" s="18" t="s">
        <v>45</v>
      </c>
      <c r="D17" s="9" t="s">
        <v>39</v>
      </c>
      <c r="E17" s="22" t="s">
        <v>40</v>
      </c>
      <c r="F17" s="23" t="s">
        <v>46</v>
      </c>
      <c r="G17" s="28">
        <v>181.9</v>
      </c>
      <c r="H17" s="26">
        <f t="shared" si="1"/>
        <v>9095</v>
      </c>
      <c r="I17" s="24"/>
      <c r="J17" s="10"/>
      <c r="K17" s="25"/>
      <c r="L17" s="10"/>
      <c r="M17" s="15" t="s">
        <v>12</v>
      </c>
      <c r="N17" s="15" t="s">
        <v>44</v>
      </c>
      <c r="O17" s="8" t="s">
        <v>42</v>
      </c>
    </row>
    <row r="18" spans="1:15" ht="38.25" x14ac:dyDescent="0.2">
      <c r="A18" s="1" t="s">
        <v>15</v>
      </c>
      <c r="B18" s="2"/>
      <c r="C18" s="18" t="s">
        <v>47</v>
      </c>
      <c r="D18" s="9" t="s">
        <v>48</v>
      </c>
      <c r="E18" s="22" t="s">
        <v>40</v>
      </c>
      <c r="F18" s="23" t="s">
        <v>49</v>
      </c>
      <c r="G18" s="28">
        <v>749</v>
      </c>
      <c r="H18" s="26">
        <f t="shared" si="1"/>
        <v>11235</v>
      </c>
      <c r="I18" s="24"/>
      <c r="J18" s="10"/>
      <c r="K18" s="25"/>
      <c r="L18" s="10"/>
      <c r="M18" s="15" t="s">
        <v>12</v>
      </c>
      <c r="N18" s="15" t="s">
        <v>50</v>
      </c>
      <c r="O18" s="8" t="s">
        <v>42</v>
      </c>
    </row>
    <row r="19" spans="1:15" ht="38.25" x14ac:dyDescent="0.2">
      <c r="A19" s="1" t="s">
        <v>51</v>
      </c>
      <c r="B19" s="2"/>
      <c r="C19" s="18" t="s">
        <v>52</v>
      </c>
      <c r="D19" s="9" t="s">
        <v>48</v>
      </c>
      <c r="E19" s="22" t="s">
        <v>40</v>
      </c>
      <c r="F19" s="23" t="s">
        <v>49</v>
      </c>
      <c r="G19" s="28">
        <v>460</v>
      </c>
      <c r="H19" s="26">
        <f t="shared" si="1"/>
        <v>6900</v>
      </c>
      <c r="I19" s="24"/>
      <c r="J19" s="10"/>
      <c r="K19" s="25"/>
      <c r="L19" s="10"/>
      <c r="M19" s="15" t="s">
        <v>12</v>
      </c>
      <c r="N19" s="15" t="s">
        <v>50</v>
      </c>
      <c r="O19" s="8" t="s">
        <v>42</v>
      </c>
    </row>
    <row r="20" spans="1:15" ht="38.25" x14ac:dyDescent="0.2">
      <c r="A20" s="1" t="s">
        <v>53</v>
      </c>
      <c r="B20" s="2"/>
      <c r="C20" s="18" t="s">
        <v>54</v>
      </c>
      <c r="D20" s="9" t="s">
        <v>48</v>
      </c>
      <c r="E20" s="22" t="s">
        <v>40</v>
      </c>
      <c r="F20" s="23" t="s">
        <v>49</v>
      </c>
      <c r="G20" s="28">
        <v>1070</v>
      </c>
      <c r="H20" s="26">
        <f t="shared" si="1"/>
        <v>16050</v>
      </c>
      <c r="I20" s="24"/>
      <c r="J20" s="10"/>
      <c r="K20" s="25"/>
      <c r="L20" s="10"/>
      <c r="M20" s="15" t="s">
        <v>12</v>
      </c>
      <c r="N20" s="15" t="s">
        <v>50</v>
      </c>
      <c r="O20" s="8" t="s">
        <v>42</v>
      </c>
    </row>
    <row r="21" spans="1:15" ht="38.25" x14ac:dyDescent="0.2">
      <c r="A21" s="1" t="s">
        <v>55</v>
      </c>
      <c r="B21" s="2"/>
      <c r="C21" s="18" t="s">
        <v>56</v>
      </c>
      <c r="D21" s="9" t="s">
        <v>48</v>
      </c>
      <c r="E21" s="22" t="s">
        <v>40</v>
      </c>
      <c r="F21" s="23" t="s">
        <v>49</v>
      </c>
      <c r="G21" s="28">
        <v>460</v>
      </c>
      <c r="H21" s="26">
        <f t="shared" si="1"/>
        <v>6900</v>
      </c>
      <c r="I21" s="24"/>
      <c r="J21" s="10"/>
      <c r="K21" s="25"/>
      <c r="L21" s="10"/>
      <c r="M21" s="15" t="s">
        <v>12</v>
      </c>
      <c r="N21" s="15" t="s">
        <v>50</v>
      </c>
      <c r="O21" s="8" t="s">
        <v>42</v>
      </c>
    </row>
    <row r="22" spans="1:15" ht="38.25" x14ac:dyDescent="0.2">
      <c r="A22" s="1" t="s">
        <v>57</v>
      </c>
      <c r="B22" s="2"/>
      <c r="C22" s="29" t="s">
        <v>58</v>
      </c>
      <c r="D22" s="9" t="s">
        <v>39</v>
      </c>
      <c r="E22" s="22" t="s">
        <v>40</v>
      </c>
      <c r="F22" s="30">
        <v>30</v>
      </c>
      <c r="G22" s="28">
        <v>267.5</v>
      </c>
      <c r="H22" s="26">
        <f t="shared" si="1"/>
        <v>8025</v>
      </c>
      <c r="I22" s="16"/>
      <c r="J22" s="16"/>
      <c r="K22" s="16"/>
      <c r="L22" s="16"/>
      <c r="M22" s="15" t="s">
        <v>12</v>
      </c>
      <c r="N22" s="15" t="s">
        <v>50</v>
      </c>
      <c r="O22" s="8" t="s">
        <v>42</v>
      </c>
    </row>
    <row r="23" spans="1:15" ht="14.25" customHeight="1" x14ac:dyDescent="0.2">
      <c r="A23" s="1"/>
      <c r="B23" s="2"/>
      <c r="C23" s="33" t="s">
        <v>17</v>
      </c>
      <c r="D23" s="33"/>
      <c r="E23" s="33"/>
      <c r="F23" s="33"/>
      <c r="G23" s="33"/>
      <c r="H23" s="10">
        <f>SUM(H15:H22)</f>
        <v>92102.6</v>
      </c>
      <c r="I23" s="17"/>
      <c r="J23" s="6"/>
      <c r="K23" s="6"/>
      <c r="L23" s="6"/>
      <c r="M23" s="6"/>
      <c r="N23" s="6"/>
      <c r="O23" s="7"/>
    </row>
  </sheetData>
  <mergeCells count="6">
    <mergeCell ref="A1:O1"/>
    <mergeCell ref="C23:G23"/>
    <mergeCell ref="A14:G14"/>
    <mergeCell ref="A2:O2"/>
    <mergeCell ref="A4:O4"/>
    <mergeCell ref="C9:G9"/>
  </mergeCells>
  <pageMargins left="0.17" right="0.17" top="0.17" bottom="0.16" header="0.31496062992125984" footer="0.31496062992125984"/>
  <pageSetup paperSize="9" scale="6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Лист2</vt:lpstr>
      <vt:lpstr>Лист2!Область_друку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2023-03-29T08:14:56Z</dcterms:modified>
</cp:coreProperties>
</file>