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Ліки НП 9 (меропенем, лінезолід) повтор\"/>
    </mc:Choice>
  </mc:AlternateContent>
  <xr:revisionPtr revIDLastSave="0" documentId="8_{2F8B0F72-2967-4977-A0A0-829A7668DFCD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definedNames>
    <definedName name="_xlnm._FilterDatabase" localSheetId="0" hidden="1">Аркуш1!$A$4:$AX$5</definedName>
  </definedNames>
  <calcPr calcId="191029" refMode="R1C1"/>
</workbook>
</file>

<file path=xl/calcChain.xml><?xml version="1.0" encoding="utf-8"?>
<calcChain xmlns="http://schemas.openxmlformats.org/spreadsheetml/2006/main">
  <c r="AU4" i="1" l="1"/>
  <c r="AY5" i="1" l="1"/>
  <c r="AW5" i="1"/>
  <c r="AW4" i="1"/>
  <c r="AY4" i="1" s="1"/>
  <c r="AY6" i="1" l="1"/>
</calcChain>
</file>

<file path=xl/sharedStrings.xml><?xml version="1.0" encoding="utf-8"?>
<sst xmlns="http://schemas.openxmlformats.org/spreadsheetml/2006/main" count="59" uniqueCount="58">
  <si>
    <t>Клас, група, підгрупа, міжнародна непатентована назва (МНН) українською та англійською мовами</t>
  </si>
  <si>
    <t>Форма випуску, доза лікарського засобу</t>
  </si>
  <si>
    <t>Меропенем (Meropenem)*</t>
  </si>
  <si>
    <t>Лінезолід (Linezolid)*</t>
  </si>
  <si>
    <t>розчин для інфузій: 2 мг/мл по 300 мл</t>
  </si>
  <si>
    <t>радіологія</t>
  </si>
  <si>
    <t>інфекц боксоване мол віку</t>
  </si>
  <si>
    <t>гемостаз</t>
  </si>
  <si>
    <t>гінекологія</t>
  </si>
  <si>
    <t>СНІД</t>
  </si>
  <si>
    <t>неврологія</t>
  </si>
  <si>
    <t>токсикологія Бабічева</t>
  </si>
  <si>
    <t>боксоване Мостовенко</t>
  </si>
  <si>
    <t>ендокринологія</t>
  </si>
  <si>
    <t>гнійна хірургія</t>
  </si>
  <si>
    <t>недоношене Старенька</t>
  </si>
  <si>
    <t>хірургія новонароджених</t>
  </si>
  <si>
    <t>педіатрія</t>
  </si>
  <si>
    <t>торакальна хірургія</t>
  </si>
  <si>
    <t>абдомінальна хірургія</t>
  </si>
  <si>
    <t>реанімація Карпенко</t>
  </si>
  <si>
    <t>приймальне хірургічне</t>
  </si>
  <si>
    <t>недоношені Орлова</t>
  </si>
  <si>
    <t>ендоскопія Ворорняк</t>
  </si>
  <si>
    <t>онкогематологія Кубаля</t>
  </si>
  <si>
    <t>патанатомія</t>
  </si>
  <si>
    <t>мікрохірургія</t>
  </si>
  <si>
    <t>ВВЛ</t>
  </si>
  <si>
    <t>онкологія</t>
  </si>
  <si>
    <t>генетика</t>
  </si>
  <si>
    <t>онко Стецюк Ольга</t>
  </si>
  <si>
    <t>ТКМ</t>
  </si>
  <si>
    <t>Центр крові</t>
  </si>
  <si>
    <t>КДЛ</t>
  </si>
  <si>
    <t>травмпункт</t>
  </si>
  <si>
    <t>ортопедія</t>
  </si>
  <si>
    <t>бульозний кабінет</t>
  </si>
  <si>
    <t>ЛОР</t>
  </si>
  <si>
    <t>реанімація Вмсоцькмй</t>
  </si>
  <si>
    <t>реанімація новонароджених Ніконова</t>
  </si>
  <si>
    <t>офтальмологія</t>
  </si>
  <si>
    <t>ургентна хірургія</t>
  </si>
  <si>
    <t>онкогематолгія Стецюк І В</t>
  </si>
  <si>
    <t>нейрохірургія</t>
  </si>
  <si>
    <t>токсикологія Урін</t>
  </si>
  <si>
    <t>анестезіологія</t>
  </si>
  <si>
    <t>Кріобанк</t>
  </si>
  <si>
    <t>Зареєстрована ціна МОЗ України з 10% націнки +7% ПДВ, грн</t>
  </si>
  <si>
    <t>Сума з 10% націнки +7% ПДВ, грн</t>
  </si>
  <si>
    <t>ВСЬОГО:</t>
  </si>
  <si>
    <t>Всього:</t>
  </si>
  <si>
    <t>Залишки на складі</t>
  </si>
  <si>
    <t>Кількість на тендер</t>
  </si>
  <si>
    <t>порошок для ін’єкцій/інфузій:  500 мг; (у вигляді тригідрату)</t>
  </si>
  <si>
    <t>Од.вим.</t>
  </si>
  <si>
    <t>фл</t>
  </si>
  <si>
    <t>№ п/п</t>
  </si>
  <si>
    <t>Обгрунтування технічних, якісних і кількісних характеристик: на закупівлю код ДК 021:2015 – 33600000-6 - фармацевтична продукція (ліки НП 9 нац перелік 2 лоти) повторні торги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</si>
</sst>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RotisSansSerif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rgb="FF333333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6" fillId="0" borderId="0"/>
    <xf numFmtId="0" fontId="9" fillId="0" borderId="0"/>
    <xf numFmtId="0" fontId="8" fillId="0" borderId="0"/>
    <xf numFmtId="0" fontId="10" fillId="0" borderId="0"/>
    <xf numFmtId="0" fontId="7" fillId="0" borderId="0" applyNumberFormat="0" applyFont="0" applyBorder="0" applyProtection="0"/>
    <xf numFmtId="0" fontId="8" fillId="0" borderId="0"/>
    <xf numFmtId="0" fontId="7" fillId="0" borderId="0" applyNumberFormat="0" applyFont="0" applyBorder="0" applyProtection="0"/>
    <xf numFmtId="0" fontId="11" fillId="0" borderId="0"/>
    <xf numFmtId="0" fontId="11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2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3" fillId="0" borderId="5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</cellXfs>
  <cellStyles count="11">
    <cellStyle name="Excel Built-in Normal" xfId="8" xr:uid="{00000000-0005-0000-0000-000000000000}"/>
    <cellStyle name="Excel Built-in Normal 2" xfId="5" xr:uid="{00000000-0005-0000-0000-000001000000}"/>
    <cellStyle name="Звичайний" xfId="0" builtinId="0"/>
    <cellStyle name="Звичайний 2" xfId="4" xr:uid="{00000000-0005-0000-0000-000002000000}"/>
    <cellStyle name="Звичайний 3" xfId="7" xr:uid="{00000000-0005-0000-0000-000003000000}"/>
    <cellStyle name="Звичайний 4" xfId="10" xr:uid="{1B26F0A2-0D87-4015-B64D-45B81516B8C4}"/>
    <cellStyle name="Обычный 11" xfId="6" xr:uid="{00000000-0005-0000-0000-000005000000}"/>
    <cellStyle name="Обычный 2" xfId="1" xr:uid="{00000000-0005-0000-0000-000006000000}"/>
    <cellStyle name="Обычный 2 14 2" xfId="9" xr:uid="{00000000-0005-0000-0000-000007000000}"/>
    <cellStyle name="Обычный 2 2" xfId="2" xr:uid="{00000000-0005-0000-0000-000008000000}"/>
    <cellStyle name="Обычный 2 2 2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"/>
  <sheetViews>
    <sheetView tabSelected="1" zoomScale="90" zoomScaleNormal="90" workbookViewId="0">
      <pane ySplit="3" topLeftCell="A4" activePane="bottomLeft" state="frozen"/>
      <selection pane="bottomLeft" activeCell="BE3" sqref="BE3"/>
    </sheetView>
  </sheetViews>
  <sheetFormatPr defaultRowHeight="15.75"/>
  <cols>
    <col min="1" max="1" width="5.28515625" style="3" customWidth="1"/>
    <col min="2" max="2" width="23.5703125" style="3" customWidth="1"/>
    <col min="3" max="3" width="23.42578125" style="3" customWidth="1"/>
    <col min="4" max="7" width="6.28515625" style="3" hidden="1" customWidth="1"/>
    <col min="8" max="8" width="7.85546875" style="3" hidden="1" customWidth="1"/>
    <col min="9" max="20" width="6.28515625" style="3" hidden="1" customWidth="1"/>
    <col min="21" max="22" width="8.5703125" style="3" hidden="1" customWidth="1"/>
    <col min="23" max="28" width="6.28515625" style="3" hidden="1" customWidth="1"/>
    <col min="29" max="29" width="7.5703125" style="3" hidden="1" customWidth="1"/>
    <col min="30" max="30" width="7.140625" style="3" hidden="1" customWidth="1"/>
    <col min="31" max="38" width="6.28515625" style="3" hidden="1" customWidth="1"/>
    <col min="39" max="39" width="8" style="3" hidden="1" customWidth="1"/>
    <col min="40" max="40" width="6.28515625" style="3" hidden="1" customWidth="1"/>
    <col min="41" max="41" width="5.7109375" style="3" hidden="1" customWidth="1"/>
    <col min="42" max="42" width="8.5703125" style="3" hidden="1" customWidth="1"/>
    <col min="43" max="43" width="9.5703125" style="3" hidden="1" customWidth="1"/>
    <col min="44" max="44" width="7.7109375" style="3" hidden="1" customWidth="1"/>
    <col min="45" max="45" width="7.5703125" style="3" hidden="1" customWidth="1"/>
    <col min="46" max="46" width="7.5703125" style="3" customWidth="1"/>
    <col min="47" max="47" width="8.85546875" style="3" customWidth="1"/>
    <col min="48" max="48" width="8.5703125" style="3" customWidth="1"/>
    <col min="49" max="49" width="10" style="3" customWidth="1"/>
    <col min="50" max="50" width="12" style="3" customWidth="1"/>
    <col min="51" max="51" width="12.85546875" style="6" customWidth="1"/>
    <col min="52" max="16384" width="9.140625" style="3"/>
  </cols>
  <sheetData>
    <row r="1" spans="1:51" ht="41.25" customHeight="1">
      <c r="A1" s="19" t="s">
        <v>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1"/>
      <c r="AS1" s="21"/>
      <c r="AT1" s="21"/>
      <c r="AU1" s="21"/>
      <c r="AV1" s="21"/>
      <c r="AW1" s="21"/>
      <c r="AX1" s="21"/>
      <c r="AY1" s="21"/>
    </row>
    <row r="2" spans="1:51" ht="38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</row>
    <row r="3" spans="1:51" ht="95.25" customHeight="1">
      <c r="A3" s="1" t="s">
        <v>56</v>
      </c>
      <c r="B3" s="1" t="s">
        <v>0</v>
      </c>
      <c r="C3" s="1" t="s">
        <v>1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18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  <c r="AD3" s="4" t="s">
        <v>31</v>
      </c>
      <c r="AE3" s="4" t="s">
        <v>32</v>
      </c>
      <c r="AF3" s="4" t="s">
        <v>46</v>
      </c>
      <c r="AG3" s="4" t="s">
        <v>33</v>
      </c>
      <c r="AH3" s="4" t="s">
        <v>34</v>
      </c>
      <c r="AI3" s="4" t="s">
        <v>35</v>
      </c>
      <c r="AJ3" s="4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  <c r="AQ3" s="4" t="s">
        <v>43</v>
      </c>
      <c r="AR3" s="4" t="s">
        <v>44</v>
      </c>
      <c r="AS3" s="4" t="s">
        <v>45</v>
      </c>
      <c r="AT3" s="4" t="s">
        <v>54</v>
      </c>
      <c r="AU3" s="2" t="s">
        <v>50</v>
      </c>
      <c r="AV3" s="2" t="s">
        <v>51</v>
      </c>
      <c r="AW3" s="2" t="s">
        <v>52</v>
      </c>
      <c r="AX3" s="2" t="s">
        <v>47</v>
      </c>
      <c r="AY3" s="5" t="s">
        <v>48</v>
      </c>
    </row>
    <row r="4" spans="1:51" s="8" customFormat="1" ht="61.5" customHeight="1">
      <c r="A4" s="11">
        <v>1</v>
      </c>
      <c r="B4" s="9" t="s">
        <v>2</v>
      </c>
      <c r="C4" s="17" t="s">
        <v>53</v>
      </c>
      <c r="D4" s="12"/>
      <c r="E4" s="12">
        <v>300</v>
      </c>
      <c r="F4" s="12"/>
      <c r="G4" s="12"/>
      <c r="H4" s="13">
        <v>400</v>
      </c>
      <c r="I4" s="14">
        <v>500</v>
      </c>
      <c r="J4" s="12">
        <v>100</v>
      </c>
      <c r="K4" s="12">
        <v>750</v>
      </c>
      <c r="L4" s="12">
        <v>300</v>
      </c>
      <c r="M4" s="12"/>
      <c r="N4" s="12">
        <v>1500</v>
      </c>
      <c r="O4" s="12">
        <v>700</v>
      </c>
      <c r="P4" s="12">
        <v>1800</v>
      </c>
      <c r="Q4" s="12">
        <v>50</v>
      </c>
      <c r="R4" s="12">
        <v>150</v>
      </c>
      <c r="S4" s="12">
        <v>2000</v>
      </c>
      <c r="T4" s="12">
        <v>200</v>
      </c>
      <c r="U4" s="12">
        <v>500</v>
      </c>
      <c r="V4" s="12"/>
      <c r="W4" s="12">
        <v>100</v>
      </c>
      <c r="X4" s="12"/>
      <c r="Y4" s="12">
        <v>50</v>
      </c>
      <c r="Z4" s="12"/>
      <c r="AA4" s="12">
        <v>50</v>
      </c>
      <c r="AB4" s="12"/>
      <c r="AC4" s="12">
        <v>100</v>
      </c>
      <c r="AD4" s="12">
        <v>100</v>
      </c>
      <c r="AE4" s="12"/>
      <c r="AF4" s="12"/>
      <c r="AG4" s="12"/>
      <c r="AH4" s="12"/>
      <c r="AI4" s="12">
        <v>50</v>
      </c>
      <c r="AJ4" s="12"/>
      <c r="AK4" s="15">
        <v>50</v>
      </c>
      <c r="AL4" s="12">
        <v>500</v>
      </c>
      <c r="AM4" s="12">
        <v>1000</v>
      </c>
      <c r="AN4" s="12">
        <v>50</v>
      </c>
      <c r="AO4" s="12">
        <v>500</v>
      </c>
      <c r="AP4" s="12"/>
      <c r="AQ4" s="12">
        <v>7000</v>
      </c>
      <c r="AR4" s="12">
        <v>1200</v>
      </c>
      <c r="AS4" s="12">
        <v>100</v>
      </c>
      <c r="AT4" s="16" t="s">
        <v>55</v>
      </c>
      <c r="AU4" s="16">
        <f t="shared" ref="AU4" si="0">SUM(D4:AS4)</f>
        <v>20100</v>
      </c>
      <c r="AV4" s="16">
        <v>14000</v>
      </c>
      <c r="AW4" s="16">
        <f t="shared" ref="AW4" si="1">AU4-AV4</f>
        <v>6100</v>
      </c>
      <c r="AX4" s="16">
        <v>419.42</v>
      </c>
      <c r="AY4" s="7">
        <f>AW4*AX4</f>
        <v>2558462</v>
      </c>
    </row>
    <row r="5" spans="1:51" s="8" customFormat="1" ht="30" customHeight="1">
      <c r="A5" s="11">
        <v>2</v>
      </c>
      <c r="B5" s="10" t="s">
        <v>3</v>
      </c>
      <c r="C5" s="17" t="s">
        <v>4</v>
      </c>
      <c r="D5" s="12"/>
      <c r="E5" s="12"/>
      <c r="F5" s="12"/>
      <c r="G5" s="12"/>
      <c r="H5" s="13"/>
      <c r="I5" s="14"/>
      <c r="J5" s="12"/>
      <c r="K5" s="12">
        <v>200</v>
      </c>
      <c r="L5" s="12">
        <v>300</v>
      </c>
      <c r="M5" s="12"/>
      <c r="N5" s="12"/>
      <c r="O5" s="12">
        <v>90</v>
      </c>
      <c r="P5" s="12"/>
      <c r="Q5" s="12"/>
      <c r="R5" s="12"/>
      <c r="S5" s="12">
        <v>500</v>
      </c>
      <c r="T5" s="12"/>
      <c r="U5" s="12">
        <v>200</v>
      </c>
      <c r="V5" s="12"/>
      <c r="W5" s="12"/>
      <c r="X5" s="12"/>
      <c r="Y5" s="12"/>
      <c r="Z5" s="12"/>
      <c r="AA5" s="12">
        <v>20</v>
      </c>
      <c r="AB5" s="12"/>
      <c r="AC5" s="12"/>
      <c r="AD5" s="12"/>
      <c r="AE5" s="12"/>
      <c r="AF5" s="12"/>
      <c r="AG5" s="12"/>
      <c r="AH5" s="12"/>
      <c r="AI5" s="12"/>
      <c r="AJ5" s="12"/>
      <c r="AK5" s="15">
        <v>50</v>
      </c>
      <c r="AL5" s="12">
        <v>200</v>
      </c>
      <c r="AM5" s="12">
        <v>200</v>
      </c>
      <c r="AN5" s="12"/>
      <c r="AO5" s="12">
        <v>100</v>
      </c>
      <c r="AP5" s="12"/>
      <c r="AQ5" s="12">
        <v>200</v>
      </c>
      <c r="AR5" s="12">
        <v>600</v>
      </c>
      <c r="AS5" s="12">
        <v>60</v>
      </c>
      <c r="AT5" s="16" t="s">
        <v>55</v>
      </c>
      <c r="AU5" s="16">
        <v>4110</v>
      </c>
      <c r="AV5" s="16"/>
      <c r="AW5" s="16">
        <f>AU5-AV5</f>
        <v>4110</v>
      </c>
      <c r="AX5" s="16">
        <v>1042.42</v>
      </c>
      <c r="AY5" s="7">
        <f>AU5*AX5</f>
        <v>4284346.2</v>
      </c>
    </row>
    <row r="6" spans="1:51" s="8" customFormat="1" ht="22.5" customHeight="1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4"/>
      <c r="AY6" s="18">
        <f>SUM(AY4:AY5)</f>
        <v>6842808.2000000002</v>
      </c>
    </row>
  </sheetData>
  <mergeCells count="2">
    <mergeCell ref="A1:AY2"/>
    <mergeCell ref="A6:AX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2023-04-19T04:40:18Z</cp:lastPrinted>
  <dcterms:created xsi:type="dcterms:W3CDTF">2022-11-30T09:03:38Z</dcterms:created>
  <dcterms:modified xsi:type="dcterms:W3CDTF">2023-04-19T04:41:09Z</dcterms:modified>
</cp:coreProperties>
</file>