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defaultThemeVersion="124226"/>
  <mc:AlternateContent xmlns:mc="http://schemas.openxmlformats.org/markup-compatibility/2006">
    <mc:Choice Requires="x15">
      <x15ac:absPath xmlns:x15ac="http://schemas.microsoft.com/office/spreadsheetml/2010/11/ac" url="D:\Фото кипр дача\FLASH DRIVE\Відкриті торги 2023 з особливостями\2220 реагенти\Реактиви Генетика загальний кошторис  (2700000,00)\Реагенти генетика Оцтова кислота 46 найменувань 1450000,00\"/>
    </mc:Choice>
  </mc:AlternateContent>
  <xr:revisionPtr revIDLastSave="0" documentId="8_{0042A3D2-60C3-40C1-A7BB-5D7590A84C95}" xr6:coauthVersionLast="36" xr6:coauthVersionMax="36" xr10:uidLastSave="{00000000-0000-0000-0000-000000000000}"/>
  <bookViews>
    <workbookView xWindow="0" yWindow="0" windowWidth="28800" windowHeight="12225" xr2:uid="{00000000-000D-0000-FFFF-FFFF00000000}"/>
  </bookViews>
  <sheets>
    <sheet name="тендер Аня" sheetId="1" r:id="rId1"/>
  </sheets>
  <calcPr calcId="191029"/>
</workbook>
</file>

<file path=xl/calcChain.xml><?xml version="1.0" encoding="utf-8"?>
<calcChain xmlns="http://schemas.openxmlformats.org/spreadsheetml/2006/main">
  <c r="H6" i="1" l="1"/>
  <c r="N6" i="1" s="1"/>
  <c r="J6" i="1"/>
  <c r="L6" i="1"/>
  <c r="M6" i="1"/>
  <c r="L42" i="1" l="1"/>
  <c r="L37" i="1"/>
  <c r="J37" i="1"/>
  <c r="L26" i="1"/>
  <c r="M48" i="1" l="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9" i="1"/>
  <c r="M50" i="1"/>
  <c r="M51" i="1"/>
  <c r="L7" i="1"/>
  <c r="L8" i="1"/>
  <c r="L9" i="1"/>
  <c r="L10" i="1"/>
  <c r="L11" i="1"/>
  <c r="L12" i="1"/>
  <c r="L13" i="1"/>
  <c r="L14" i="1"/>
  <c r="L15" i="1"/>
  <c r="L16" i="1"/>
  <c r="L17" i="1"/>
  <c r="L18" i="1"/>
  <c r="L19" i="1"/>
  <c r="L20" i="1"/>
  <c r="L21" i="1"/>
  <c r="L22" i="1"/>
  <c r="L23" i="1"/>
  <c r="L24" i="1"/>
  <c r="L25" i="1"/>
  <c r="L27" i="1"/>
  <c r="L28" i="1"/>
  <c r="L29" i="1"/>
  <c r="L30" i="1"/>
  <c r="L31" i="1"/>
  <c r="L32" i="1"/>
  <c r="L33" i="1"/>
  <c r="L34" i="1"/>
  <c r="L35" i="1"/>
  <c r="L36" i="1"/>
  <c r="L38" i="1"/>
  <c r="L39" i="1"/>
  <c r="L40" i="1"/>
  <c r="L41" i="1"/>
  <c r="L43" i="1"/>
  <c r="L44" i="1"/>
  <c r="L45" i="1"/>
  <c r="L46" i="1"/>
  <c r="L47" i="1"/>
  <c r="L48" i="1"/>
  <c r="L49" i="1"/>
  <c r="L50" i="1"/>
  <c r="L51"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8" i="1"/>
  <c r="J39" i="1"/>
  <c r="J40" i="1"/>
  <c r="J41" i="1"/>
  <c r="J42" i="1"/>
  <c r="J43" i="1"/>
  <c r="J44" i="1"/>
  <c r="J45" i="1"/>
  <c r="J46" i="1"/>
  <c r="J47" i="1"/>
  <c r="J48" i="1"/>
  <c r="J49" i="1"/>
  <c r="J50" i="1"/>
  <c r="J51" i="1"/>
  <c r="L52" i="1" l="1"/>
  <c r="J52" i="1"/>
  <c r="H7" i="1"/>
  <c r="N7" i="1" s="1"/>
  <c r="H8" i="1"/>
  <c r="N8" i="1" s="1"/>
  <c r="H9" i="1"/>
  <c r="N9" i="1" s="1"/>
  <c r="H10" i="1"/>
  <c r="N10" i="1" s="1"/>
  <c r="H11" i="1"/>
  <c r="N11" i="1" s="1"/>
  <c r="H12" i="1"/>
  <c r="N12" i="1" s="1"/>
  <c r="H13" i="1"/>
  <c r="N13" i="1" s="1"/>
  <c r="H14" i="1"/>
  <c r="N14" i="1" s="1"/>
  <c r="H15" i="1"/>
  <c r="N15" i="1" s="1"/>
  <c r="H16" i="1"/>
  <c r="N16" i="1" s="1"/>
  <c r="H17" i="1"/>
  <c r="N17" i="1" s="1"/>
  <c r="H18" i="1"/>
  <c r="N18" i="1" s="1"/>
  <c r="H19" i="1"/>
  <c r="N19" i="1" s="1"/>
  <c r="H20" i="1"/>
  <c r="N20" i="1" s="1"/>
  <c r="H21" i="1"/>
  <c r="N21" i="1" s="1"/>
  <c r="H22" i="1"/>
  <c r="N22" i="1" s="1"/>
  <c r="H23" i="1"/>
  <c r="N23" i="1" s="1"/>
  <c r="H24" i="1"/>
  <c r="N24" i="1" s="1"/>
  <c r="H25" i="1"/>
  <c r="N25" i="1" s="1"/>
  <c r="H26" i="1"/>
  <c r="N26" i="1" s="1"/>
  <c r="H27" i="1"/>
  <c r="N27" i="1" s="1"/>
  <c r="H28" i="1"/>
  <c r="N28" i="1" s="1"/>
  <c r="H29" i="1"/>
  <c r="N29" i="1" s="1"/>
  <c r="H30" i="1"/>
  <c r="N30" i="1" s="1"/>
  <c r="H31" i="1"/>
  <c r="N31" i="1" s="1"/>
  <c r="H32" i="1"/>
  <c r="N32" i="1" s="1"/>
  <c r="H33" i="1"/>
  <c r="N33" i="1" s="1"/>
  <c r="H34" i="1"/>
  <c r="N34" i="1" s="1"/>
  <c r="H35" i="1"/>
  <c r="N35" i="1" s="1"/>
  <c r="H36" i="1"/>
  <c r="N36" i="1" s="1"/>
  <c r="H37" i="1"/>
  <c r="N37" i="1" s="1"/>
  <c r="H38" i="1"/>
  <c r="N38" i="1" s="1"/>
  <c r="H39" i="1"/>
  <c r="N39" i="1" s="1"/>
  <c r="H40" i="1"/>
  <c r="N40" i="1" s="1"/>
  <c r="H41" i="1"/>
  <c r="N41" i="1" s="1"/>
  <c r="H42" i="1"/>
  <c r="N42" i="1" s="1"/>
  <c r="H43" i="1"/>
  <c r="N43" i="1" s="1"/>
  <c r="H44" i="1"/>
  <c r="N44" i="1" s="1"/>
  <c r="H45" i="1"/>
  <c r="N45" i="1" s="1"/>
  <c r="H46" i="1"/>
  <c r="N46" i="1" s="1"/>
  <c r="H47" i="1"/>
  <c r="N47" i="1" s="1"/>
  <c r="H48" i="1"/>
  <c r="N48" i="1" s="1"/>
  <c r="H49" i="1"/>
  <c r="N49" i="1" s="1"/>
  <c r="H50" i="1"/>
  <c r="N50" i="1" s="1"/>
  <c r="H51" i="1"/>
  <c r="N51" i="1" s="1"/>
  <c r="N52" i="1" l="1"/>
  <c r="H52" i="1"/>
</calcChain>
</file>

<file path=xl/sharedStrings.xml><?xml version="1.0" encoding="utf-8"?>
<sst xmlns="http://schemas.openxmlformats.org/spreadsheetml/2006/main" count="812" uniqueCount="149">
  <si>
    <t>Од. виміру</t>
  </si>
  <si>
    <t>кг</t>
  </si>
  <si>
    <t xml:space="preserve">Назва </t>
  </si>
  <si>
    <t>л</t>
  </si>
  <si>
    <t>уп</t>
  </si>
  <si>
    <t>шт</t>
  </si>
  <si>
    <t>К-сть</t>
  </si>
  <si>
    <t>Натрій хлористий</t>
  </si>
  <si>
    <t>Накінечники для степпера типу Finnpipette на   25 мл</t>
  </si>
  <si>
    <t>ШТ</t>
  </si>
  <si>
    <t>Всього</t>
  </si>
  <si>
    <t>Оцтова кислота крижана (фас. 1л) хч і вище</t>
  </si>
  <si>
    <t>Імерсійне масло для мікроскопії, тип F Merck, 100 мл</t>
  </si>
  <si>
    <t>МТВ</t>
  </si>
  <si>
    <t>Код НК</t>
  </si>
  <si>
    <t>42693 буферний розчин з фіксованим рН ІVD</t>
  </si>
  <si>
    <t>58567 Живильне середовище для клітин ІВД</t>
  </si>
  <si>
    <t>44946 
Барвник Гімза</t>
  </si>
  <si>
    <t>Розчин використовується для дисоціації клітин під час звичайного пасування клітинних культур та дисоціації первинної тканини. Концентрація повинна бути 1X. Об'єм повинен бути 100 мл. Стерильно-фільтрований.</t>
  </si>
  <si>
    <t>52739 
Трипсин IVD імуногематологічний реагент</t>
  </si>
  <si>
    <t>62690-Молекулярне бар'єрне масло ІВД</t>
  </si>
  <si>
    <t>Буферний розчин, стандарт для  рН-метра, pH 4.00, об'єм  250мл</t>
  </si>
  <si>
    <t>Буферний розчин, стандарт для  рН-метра, pH 7.00, об'єм  250мл</t>
  </si>
  <si>
    <t>Буферний розчин, стандарт для  рН-метра, pH 10.00, об'єм  250мл</t>
  </si>
  <si>
    <t>42651 — Буферний ізотонічний сольовий розчин, IVD</t>
  </si>
  <si>
    <t>58088 
Фільтр для очистки води бактеріальний, нестерілізуемий</t>
  </si>
  <si>
    <t>Сумісний з системою очистки води Direct-Q® 3, виробництва MILLIPORE</t>
  </si>
  <si>
    <t>Алюмінієві пластини заповнені селікагелем. Розміром 20 *20 см. Не менеш 25 штук в упаковці</t>
  </si>
  <si>
    <t>60091 —
ПЛР-майстер-мікс
амліфікаціонний
реагент ІВД, набір</t>
  </si>
  <si>
    <t>Набір для ПЛР, що містить ДНК-полімеразу DreamTaq, оптимізований буфер DreamTaq, MgCl 2, dNTP і воду без нуклеаз. Розрахований на 200 реакцій</t>
  </si>
  <si>
    <t xml:space="preserve">561296 
 Мікропланшет ІВД
</t>
  </si>
  <si>
    <t>35413 
Загальна лабораторна тара, багаторазова</t>
  </si>
  <si>
    <t xml:space="preserve">46238 
Пробірка, стерильна
</t>
  </si>
  <si>
    <t xml:space="preserve">30529 
Набір реагентів для визначення клітинного ферменту
</t>
  </si>
  <si>
    <t>Прозора рідина, без механічних включень. Вміст основної речовини не менше 99,5%. Фасування - 1 л</t>
  </si>
  <si>
    <t>Прозора рідина, без механічних включень. Вміст основної речовини не менше 99,8%. Фасування - 2,5 л</t>
  </si>
  <si>
    <t xml:space="preserve">Білі або сіруваті кристали. Вміст основної речовини не менше 99,5%. </t>
  </si>
  <si>
    <t>Розчин для фарбування зразків крові та кісткового мозку, парафінових зрізів та клініко-цитологічних зразків. Об'єм не менше 100 мл</t>
  </si>
  <si>
    <t>Ацетонітрил градієнтний для ВЕРХ. Безбарвна, летюча зі слабким ефірним запахом рідина. Чистота не гірше 99,8%. Фасування - 2,5 л</t>
  </si>
  <si>
    <t>Безбарвна в'язкова рідина з характерним запахом сивушного масла. Чистота не гірше 99,5%. Фасування - 1 л</t>
  </si>
  <si>
    <t>Прозора безбарвна рідина. Вміст основної речовини не менше 99%. Фасування - 1 л.</t>
  </si>
  <si>
    <t>Прозора, безбарна рідина. Використовується для ВЕРХ/МС. Вміст основної речовини не менше 99,95 %. Фасування 1 л</t>
  </si>
  <si>
    <t>Вода для хроматографії. Електропровідність не більше 1 µS/cm. Фасування 2,5 л</t>
  </si>
  <si>
    <t>Стандартний зразок метилмалонова кислота (метил-D3, 98%). Чистота не менше 97%. Фасування 250 мг</t>
  </si>
  <si>
    <t>41906 - Контроль детектування гібридизації нуклеїнових кислот IVD</t>
  </si>
  <si>
    <t>30621 —
Набір реагентів для
вимірювання культури
хромосом</t>
  </si>
  <si>
    <t>62225 - Ємність для лабораторного аналізатора ІВД</t>
  </si>
  <si>
    <t>60091 —
ПЛР-майстер-мікс
амліфікаціонний
реагент ІВД, набі</t>
  </si>
  <si>
    <t>32917 Розчин / порошок колхіцину</t>
  </si>
  <si>
    <t>Порошок жовтуватого кольору. Чистота не менше 98%. Фасування - флакон 5 мг.</t>
  </si>
  <si>
    <t>Чистота не гірше 99,5%. Фасування - флакон не менше 100 г</t>
  </si>
  <si>
    <t>Білий або майже білий порошок. При розведенні розчин повинен бути безбарвним. Фасування - флакон 5 мг.</t>
  </si>
  <si>
    <t>Білий або майже білий порошок. Чистота не гірше 98%. Фасування - флакон 1 мг.</t>
  </si>
  <si>
    <t>відсутній</t>
  </si>
  <si>
    <t>Ціна за од. 1 грн</t>
  </si>
  <si>
    <t>Вартість, 1 грн</t>
  </si>
  <si>
    <t>Ціна за од. 2,грн</t>
  </si>
  <si>
    <t>Вартість, 2 грн</t>
  </si>
  <si>
    <t>16822 Наконечник піпетки</t>
  </si>
  <si>
    <t>Реагенти для лабораторії медичної генетики відділ ДСП. ДК 021:2015 –33190000-8 - Медичне обладнання та вироби медичного призначення різні (реагенти для лабораторних генетичних досліджень)</t>
  </si>
  <si>
    <t>62173
Секвенування нуклеїнових кислот набір реагентів ІВД</t>
  </si>
  <si>
    <t>Ціна за од. 3,грн</t>
  </si>
  <si>
    <t>Вартість, 3 грн</t>
  </si>
  <si>
    <t>52521 - Екстракція/ізоляція нуклеїнових кислот, набір IVD</t>
  </si>
  <si>
    <t>Білий ліофілізований порошок. Чистота не гірше 90%. Фасування  - флакон 25 мг.</t>
  </si>
  <si>
    <t>Ціна сер., грн</t>
  </si>
  <si>
    <t>Вартість сер., грн</t>
  </si>
  <si>
    <t>Розчин повинен бути призначений для стимуляції процесу ділення лімфоцитів. 
Розчин повинен бути речовиною з сирого екстракту червоної квасолі, що здатний індукувати бластогенез у пробірці у різних мононуклеарних клітин ссавців.
Кожна партія має бути протестована при використанні лімфоцитів периферичної крові від дорослого донора та культивованаь на протязі 72 годин у середовищі RPMI 1640, що доповнена фетальною  бичачою сивороткою, гепарином, антибіотиками  та L-глутаміну. Фасування - флакон 10 мл</t>
  </si>
  <si>
    <t>Розчин повинен являти собою N-дезацетил-N-метилколхіцин, приготований у фосфатно-буферному розчині. Використовуватися для зупинки клітинного циклу у метафазі, коли хромосоми перебувають у стані найбільш придатному до цитогенетичних досліджень. Механізм дії повинен бути аналогічним до дії колхіцину, але володіти більш низькою токсичністю на клітини ссавців.
Для використання в in vitro діагностиці. Фасування- флакон 10 мл</t>
  </si>
  <si>
    <t>бутанол-1,  хч і вище</t>
  </si>
  <si>
    <t>Гепаран сульфат</t>
  </si>
  <si>
    <t>№</t>
  </si>
  <si>
    <t>Кришки до віал з септами Sil/PTFE</t>
  </si>
  <si>
    <t>Віали з темного скла 2 мл, з місцем для напису</t>
  </si>
  <si>
    <t>ДНК-зонди для FISH: Acro-P-Arms NOR Green</t>
  </si>
  <si>
    <t xml:space="preserve">Таблетки буфер GURR </t>
  </si>
  <si>
    <t>Оцтова кислота крижана, для аналізу, фарм.</t>
  </si>
  <si>
    <t xml:space="preserve"> 3,5-Дигидрокситолуол (орцин)</t>
  </si>
  <si>
    <t>Ацетонитрил для хроматографії (ВЕРХ), Німеччина</t>
  </si>
  <si>
    <t>6-Biopterin, (B2517)</t>
  </si>
  <si>
    <t>Метилмалонова кислота стандарт, Methyl-D3, 98%</t>
  </si>
  <si>
    <t xml:space="preserve"> Хондроїтин сульфат В натрієва сіль</t>
  </si>
  <si>
    <t>Шприцьовий фільтр Millex-GS</t>
  </si>
  <si>
    <t>Колонка аналитична Zorbax Eclipse Plus C18</t>
  </si>
  <si>
    <t>Formic Acid для LCMS</t>
  </si>
  <si>
    <t>2-Пропанол класу LC-MS</t>
  </si>
  <si>
    <t>Вода для LC-MS</t>
  </si>
  <si>
    <t>Розчин N,O-Bis(trimethylsilyl)trifluoroacetamide with 1% trimethylchlorosilane</t>
  </si>
  <si>
    <t xml:space="preserve">Для використання в молекулярно-генетичних дослідженнях. Кількість основної речовини не менше 99. Фасування - 10 ампул </t>
  </si>
  <si>
    <t>Полістироловий 96-лунковий планшет</t>
  </si>
  <si>
    <t xml:space="preserve">Вентфильтр Millex для резервуара TANKMPK03 </t>
  </si>
  <si>
    <t>Картридж SMARTPACK DQ3</t>
  </si>
  <si>
    <t>Буферний розчин pH 4.00</t>
  </si>
  <si>
    <t>Буферний розчин pH 7.00</t>
  </si>
  <si>
    <t xml:space="preserve">Буферний розчин pH 10.00  </t>
  </si>
  <si>
    <t>Набір для ПЛР DreamTaq PCR Master Mix</t>
  </si>
  <si>
    <t>Набір реагентів Platinum SuperFi II Green PCR Master Mix</t>
  </si>
  <si>
    <t>Набір для виділення ДНК із плфм крові DNA Extract All Reagents Kit</t>
  </si>
  <si>
    <t>РРеактив GeneRuler 100 bp Plus DNA Ladder для електрофорезу ДНК в агарозному гелі</t>
  </si>
  <si>
    <t>Набор пробирок Qubit Flex Assay Tube Strips</t>
  </si>
  <si>
    <t>Магнітні частинки для NGS NucleoMag</t>
  </si>
  <si>
    <t>Набір реагентів GeneScan 600 LIZ Size Standard v2.0</t>
  </si>
  <si>
    <t>Набір реагентів Phusion U Hot Start PCR Master Mix</t>
  </si>
  <si>
    <r>
      <t>Середовищет</t>
    </r>
    <r>
      <rPr>
        <sz val="14"/>
        <rFont val="Times New Roman"/>
        <family val="1"/>
        <charset val="204"/>
      </rPr>
      <t>PB-MAX Karyotyping Medium</t>
    </r>
  </si>
  <si>
    <t>Розчин KaryoMAX Colcemid Solution in PBS</t>
  </si>
  <si>
    <t>Розчин фітогемаглютинін (M-form)</t>
  </si>
  <si>
    <t xml:space="preserve">Фарбник по Романовского-Гімзе </t>
  </si>
  <si>
    <t>Розчин TRYPSIN SOLN 0.25%</t>
  </si>
  <si>
    <t>Колонка капілярна на газовий хроматограф</t>
  </si>
  <si>
    <t xml:space="preserve">Довжина колонки повина бути 30 м. Діаметр колонки повинен бути 0,25 мм. Фаза TG-5SilMS товщиною не гірнше 0,25 мкм. Максимальна температура повинна бути 330-350 градусів
</t>
  </si>
  <si>
    <t>Стерильний шприцевий фільтр повинен бути діаметром 33 мм із мембраною зі змішаних ефірів целюлози та розміром пор 0,22 мкм</t>
  </si>
  <si>
    <t xml:space="preserve">Довжина колонки повинна бути 250 мм. Діаметр колонки повинен бути 4.5 мм. ФазаEclipse Plus C18 повинна бути 5 мкм. Максимальна температура повинна бути 40 °C при pH 6-9 та 60 °C при pH 2-6
</t>
  </si>
  <si>
    <t xml:space="preserve">Віали з темного скла з місцем для надпису під кришку, що закручується. Об’єм горловини поивнен бути 9 мм. Для застосування у ВЕРХ та ГХ. Розмір віали повинен бути 11.6 x 32.0 мм. Фасування - не менше 100 шт/уп
</t>
  </si>
  <si>
    <t xml:space="preserve">Сині поліпропіленові кришки, що загвинчуються, з отвором, діаметром 9 мм, та септою. Температурна стабільність повинна бути для септи: від -60 °C до +200 °C; для кришок: до +120 °C. Для застосування у ВЕРХ та ГХ. Фасування - не менше 100 шт/уп
</t>
  </si>
  <si>
    <t xml:space="preserve">Наконечники об'ємом 25 мл, нестерильні. Повиненні бути сумісні з Thermo Scientific Finnpipette Stepper. Фасування не менше 20 шт/уп
</t>
  </si>
  <si>
    <t>Глоботріщзилсфінгозин з крові свині</t>
  </si>
  <si>
    <t>Мікрошприц для автосамплера</t>
  </si>
  <si>
    <t>Об'єм повинен бути 10 мл. Голка повинна бути фіксована, довжиною 50 мм.Калібр голки повинен бути 26G.</t>
  </si>
  <si>
    <t>Пластини алюмінієві 20х20 см</t>
  </si>
  <si>
    <t xml:space="preserve">Планшет, з необробленою поверхнею, без кришки, не стерильний, дно плоске. Використовується для методів флуоресценції, люмінесценції та для клітинних аналізів. Діапазон робочого об'єму повинен бути від 50 до 250 мкл/на лунку. Фасування не менше 180 шт/уп. </t>
  </si>
  <si>
    <t>Картридж MILLIPAK</t>
  </si>
  <si>
    <t>Суміш повина містити готову до використання суміш ДНК-полімерази Platinum SuperFi II, буфера Platinum SuperFi II і dNTP, а також два барвники для відстеження для прямого завантаження продуктів ПЛР на гелях.  Набір призначений  для клонування, мутагенезу та інших застосувань, завдяки чому забезпечується найвища точність послідовності. Концентрація повинна бути 2х. Кількість реакцій не менше 500.</t>
  </si>
  <si>
    <t xml:space="preserve">Набір реагентів для екстракції ДНК з широкого спектру типів зразків. Час випробування повинен бути 5 хвилин. Об’єм повинен бути 20 мл
</t>
  </si>
  <si>
    <t>Призначено для визначення розміру та приблизної кількісної оцінки дволанцюгової ДНК у діапазоні від 100 bp до 3000 bp на агарозному або поліакриламідному гелі. Концентрація повинна бути 6х. Діапазон розмірів повинен бути від 100 bp до 3000 bp. Об'єм повинен бути 50 мкг.</t>
  </si>
  <si>
    <t>Смужки з тонкостінних поліпропіленових пробірок об’ємом 8 x 200 мкл з дуже низькою флуоресценцією, які  підходять для оптимальної роботи флюорометра Qubit Flex. Кількість повинна бути 125*8- стрипів. Об'єм повинен бути 200 мкл.</t>
  </si>
  <si>
    <t>Набір повинен бути призначений для очищення та нормалізації за розміром фрагментів бібліотек ДНК для проведення секвенування NGS. Об’єм зразка повинен бути 7,5 пг-5 мкг нуклеїнової кислоти. Середній вихід ДНК повинен бути 20-35 мкг. Розмір фрагментів ДНК повинен бути 150-800 п.н. Середній вихід: не менше 80%. Об’єм елюату повинен бути 10-100 мкл. Час екстракції ДНК з 96 зразків повинен бути 40-120 хв. Фасовка не менше 50 мл</t>
  </si>
  <si>
    <t>Набір призначений для визначення розміру фрагментів ДНК в діапазоні 20–600 нуклеотидів і містить 36 одноланцюгових мічених фрагментів, мічених барвником LIZ™: 20, 40, 60, 80, 100, 114, 120, 140, 160, 180, 200, 214, 220, 240, 250, 260, 280, 300, 314, 320, 340, 360, 380, 400, 414, 420, 440, 460, 480, 500, 514, 520, 540, 560, 580 і 600.</t>
  </si>
  <si>
    <t>Призначене для застосування в мікроскопії з метою збільшення числової апертури об'єктива за рахунок зменшення втрат світла при відбитті і відображенні. Прозоре, не містить домішок, що викликають помутніння об'єктива, не має природної флуоресценцією. Об'єм повинен бути 100 мл</t>
  </si>
  <si>
    <t>ДНК-полімераза повина долати важливе обмеження ензимів коректури – і бути здатною включати dUTP і зчитувати урацил, присутній у шаблонах ДНК. Кількість повинна бути 100 реакцій. Концентрація повинна бути 2Х.</t>
  </si>
  <si>
    <t>Таблетки для приготування фосфатного буферу рН 6,8 (1 таблетка на 100 мл дистильованої води). Кількість не менше 50 таблеток.</t>
  </si>
  <si>
    <r>
      <t>ДНК-зонди, призначені для діагностики та виявлення транслокації або розширення регіону (NORs) р-плечей акроцентрочних хромосом людини. ДНК-зонди з прямим міченням PlatinumBright 495, з використанням технології</t>
    </r>
    <r>
      <rPr>
        <sz val="14"/>
        <color theme="1"/>
        <rFont val="Times New Roman"/>
        <family val="1"/>
        <charset val="204"/>
      </rPr>
      <t xml:space="preserve"> Universal Linkage System. Acro-P-Arms NOR Green </t>
    </r>
    <r>
      <rPr>
        <sz val="14"/>
        <color rgb="FF000000"/>
        <rFont val="Times New Roman"/>
        <family val="1"/>
        <charset val="204"/>
      </rPr>
      <t>зонд FISH розроблений для використання в напів кількісному аналізі флуоресцентної гібридизації in situ (FISH). Зонди за технологією REPEAT-FREE, відповідно не містять Cot-1 DNA та спрямовані на дослідження</t>
    </r>
    <r>
      <rPr>
        <sz val="14"/>
        <color theme="1"/>
        <rFont val="Times New Roman"/>
        <family val="1"/>
        <charset val="204"/>
      </rPr>
      <t xml:space="preserve"> </t>
    </r>
    <r>
      <rPr>
        <sz val="14"/>
        <color rgb="FF000000"/>
        <rFont val="Times New Roman"/>
        <family val="1"/>
        <charset val="204"/>
      </rPr>
      <t>Acro-P-Arms на метафазних/інтерфазних пластинках</t>
    </r>
  </si>
  <si>
    <t xml:space="preserve">Стерильне середовище для каріотипування повинно бути збагаченим середовищем, розробленим для короткочасного культивування лімфоцитів периферичної крові для цитогенетичних досліджень та діагностичних процедур. Концентрація повинна бути 1X. Об'єм 100 мл. </t>
  </si>
  <si>
    <t xml:space="preserve">ІНФОРМАЦІЯ </t>
  </si>
  <si>
    <t xml:space="preserve">про необхідні технічні, якісні та кількісні характеристики предмету закупівлі    </t>
  </si>
  <si>
    <t>Голова робочої групи</t>
  </si>
  <si>
    <t xml:space="preserve">Медичний директор з медичних питань                       </t>
  </si>
  <si>
    <t>Тетяна ІВАНОВА</t>
  </si>
  <si>
    <t>Члени робочої групи:</t>
  </si>
  <si>
    <t xml:space="preserve">Медичний директор </t>
  </si>
  <si>
    <t>Сергій ЧЕРНИШУК</t>
  </si>
  <si>
    <t>Заст. Генерального директора з економічних питань</t>
  </si>
  <si>
    <t>Наталія МИРУТА</t>
  </si>
  <si>
    <t>Завідувач відділом імуногістохімічних досліджень дитячого патологоанатомічного відділення</t>
  </si>
  <si>
    <t>Ольга ВИСТАВНИХ</t>
  </si>
  <si>
    <t>Завідувач Українським Референс-центром з клінічної лабораторної діагностики та метрології</t>
  </si>
  <si>
    <t>Вікторія ЯНОВСЬКА</t>
  </si>
  <si>
    <t>Завідувач лабораторії медичної генетики СМГЦ</t>
  </si>
  <si>
    <t>Наталія ОЛЬХОВИЧ</t>
  </si>
  <si>
    <t>Обгрунтування закупівлі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</si>
</sst>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6" x14ac:knownFonts="1">
    <font>
      <sz val="11"/>
      <color theme="1"/>
      <name val="Calibri"/>
      <family val="2"/>
      <charset val="204"/>
      <scheme val="minor"/>
    </font>
    <font>
      <sz val="10"/>
      <name val="Arial Cyr"/>
      <charset val="204"/>
    </font>
    <font>
      <sz val="14"/>
      <color theme="1"/>
      <name val="Times New Roman"/>
      <family val="1"/>
      <charset val="204"/>
    </font>
    <font>
      <b/>
      <sz val="14"/>
      <color theme="1"/>
      <name val="Times New Roman"/>
      <family val="1"/>
      <charset val="204"/>
    </font>
    <font>
      <b/>
      <sz val="14"/>
      <color rgb="FF000000"/>
      <name val="Times New Roman"/>
      <family val="1"/>
      <charset val="204"/>
    </font>
    <font>
      <sz val="14"/>
      <color rgb="FF000000"/>
      <name val="Times New Roman"/>
      <family val="1"/>
      <charset val="204"/>
    </font>
    <font>
      <sz val="14"/>
      <name val="Times New Roman"/>
      <family val="1"/>
      <charset val="204"/>
    </font>
    <font>
      <b/>
      <sz val="22"/>
      <color theme="1"/>
      <name val="Times New Roman"/>
      <family val="1"/>
      <charset val="204"/>
    </font>
    <font>
      <b/>
      <sz val="22"/>
      <color rgb="FF000000"/>
      <name val="Times New Roman"/>
      <family val="1"/>
      <charset val="204"/>
    </font>
    <font>
      <sz val="22"/>
      <color theme="1"/>
      <name val="Times New Roman"/>
      <family val="1"/>
      <charset val="204"/>
    </font>
    <font>
      <sz val="14"/>
      <color rgb="FF222222"/>
      <name val="Times New Roman"/>
      <family val="1"/>
      <charset val="204"/>
    </font>
    <font>
      <sz val="11"/>
      <color theme="1"/>
      <name val="Calibri"/>
      <family val="2"/>
      <scheme val="minor"/>
    </font>
    <font>
      <sz val="10"/>
      <name val="Helv"/>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20"/>
      <color theme="1"/>
      <name val="Times New Roman"/>
      <family val="1"/>
      <charset val="204"/>
    </font>
    <font>
      <sz val="20"/>
      <color theme="1"/>
      <name val="Times New Roman"/>
      <family val="1"/>
      <charset val="204"/>
    </font>
    <font>
      <sz val="16"/>
      <color theme="1"/>
      <name val="Times New Roman"/>
      <family val="1"/>
      <charset val="204"/>
    </font>
    <font>
      <sz val="16"/>
      <color rgb="FF000000"/>
      <name val="Arial"/>
      <family val="2"/>
      <charset val="204"/>
    </font>
    <font>
      <sz val="16"/>
      <color rgb="FF000000"/>
      <name val="Times New Roman"/>
      <family val="1"/>
      <charset val="204"/>
    </font>
    <font>
      <b/>
      <sz val="18"/>
      <color theme="1"/>
      <name val="Times New Roman"/>
      <family val="1"/>
      <charset val="204"/>
    </font>
    <font>
      <b/>
      <sz val="18"/>
      <color theme="1"/>
      <name val="Calibri"/>
      <family val="2"/>
      <charset val="204"/>
      <scheme val="minor"/>
    </font>
  </fonts>
  <fills count="16">
    <fill>
      <patternFill patternType="none"/>
    </fill>
    <fill>
      <patternFill patternType="gray125"/>
    </fill>
    <fill>
      <patternFill patternType="solid">
        <fgColor theme="0"/>
        <bgColor indexed="64"/>
      </patternFill>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s>
  <cellStyleXfs count="27">
    <xf numFmtId="0" fontId="0" fillId="0" borderId="0"/>
    <xf numFmtId="0" fontId="1" fillId="0" borderId="0"/>
    <xf numFmtId="0" fontId="11" fillId="0" borderId="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4" fillId="5" borderId="7" applyNumberFormat="0" applyAlignment="0" applyProtection="0"/>
    <xf numFmtId="0" fontId="15" fillId="12" borderId="8" applyNumberFormat="0" applyAlignment="0" applyProtection="0"/>
    <xf numFmtId="0" fontId="16" fillId="12" borderId="7" applyNumberFormat="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0" fillId="0" borderId="12" applyNumberFormat="0" applyFill="0" applyAlignment="0" applyProtection="0"/>
    <xf numFmtId="0" fontId="21" fillId="13" borderId="13" applyNumberFormat="0" applyAlignment="0" applyProtection="0"/>
    <xf numFmtId="0" fontId="22" fillId="0" borderId="0" applyNumberFormat="0" applyFill="0" applyBorder="0" applyAlignment="0" applyProtection="0"/>
    <xf numFmtId="0" fontId="23" fillId="14" borderId="0" applyNumberFormat="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1" fillId="15" borderId="14" applyNumberFormat="0" applyFont="0" applyAlignment="0" applyProtection="0"/>
    <xf numFmtId="0" fontId="26" fillId="0" borderId="15" applyNumberFormat="0" applyFill="0" applyAlignment="0" applyProtection="0"/>
    <xf numFmtId="0" fontId="12" fillId="0" borderId="0"/>
    <xf numFmtId="0" fontId="27" fillId="0" borderId="0" applyNumberFormat="0" applyFill="0" applyBorder="0" applyAlignment="0" applyProtection="0"/>
    <xf numFmtId="0" fontId="28" fillId="4" borderId="0" applyNumberFormat="0" applyBorder="0" applyAlignment="0" applyProtection="0"/>
  </cellStyleXfs>
  <cellXfs count="94">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left" vertical="center"/>
    </xf>
    <xf numFmtId="164" fontId="2" fillId="0" borderId="1" xfId="0" applyNumberFormat="1" applyFont="1" applyBorder="1" applyAlignment="1">
      <alignment horizontal="center" vertical="center"/>
    </xf>
    <xf numFmtId="0" fontId="3" fillId="0" borderId="0" xfId="0" applyFont="1" applyAlignment="1">
      <alignment horizontal="justify"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xf>
    <xf numFmtId="0" fontId="2" fillId="0" borderId="0" xfId="0" applyFont="1" applyAlignment="1">
      <alignment horizontal="justify" vertical="center"/>
    </xf>
    <xf numFmtId="0" fontId="2" fillId="0" borderId="0" xfId="0" applyFont="1" applyAlignment="1">
      <alignment horizontal="center" vertical="center"/>
    </xf>
    <xf numFmtId="0" fontId="2" fillId="0" borderId="3" xfId="0" applyFont="1" applyBorder="1" applyAlignment="1">
      <alignment horizontal="justify" vertical="center"/>
    </xf>
    <xf numFmtId="0" fontId="2" fillId="0" borderId="0" xfId="0" applyFont="1"/>
    <xf numFmtId="0" fontId="2" fillId="0" borderId="1" xfId="0" applyFont="1" applyBorder="1"/>
    <xf numFmtId="0" fontId="2" fillId="0" borderId="2" xfId="0" applyFont="1" applyBorder="1"/>
    <xf numFmtId="0" fontId="2" fillId="0" borderId="1" xfId="0" applyFont="1" applyBorder="1" applyAlignment="1">
      <alignment horizontal="center" vertical="center" wrapText="1"/>
    </xf>
    <xf numFmtId="0" fontId="2" fillId="0" borderId="4" xfId="0" applyFont="1" applyBorder="1" applyAlignment="1">
      <alignment horizontal="justify"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justify" vertical="justify"/>
    </xf>
    <xf numFmtId="0" fontId="2" fillId="0" borderId="0" xfId="0" applyFont="1" applyAlignment="1">
      <alignment horizontal="justify" vertical="justify"/>
    </xf>
    <xf numFmtId="0" fontId="2" fillId="0" borderId="4" xfId="0" applyFont="1" applyBorder="1" applyAlignment="1">
      <alignment horizontal="justify" vertical="justify"/>
    </xf>
    <xf numFmtId="0" fontId="2" fillId="0" borderId="1" xfId="0" applyFont="1" applyBorder="1" applyAlignment="1">
      <alignment horizontal="justify" vertical="center" wrapText="1"/>
    </xf>
    <xf numFmtId="0" fontId="2" fillId="2" borderId="1" xfId="0" applyFont="1" applyFill="1" applyBorder="1" applyAlignment="1">
      <alignment horizontal="center" vertical="center"/>
    </xf>
    <xf numFmtId="0" fontId="2" fillId="0" borderId="0" xfId="0" applyFont="1" applyAlignment="1">
      <alignment vertical="center"/>
    </xf>
    <xf numFmtId="0" fontId="6" fillId="0" borderId="0" xfId="0" applyFont="1" applyAlignment="1">
      <alignment horizontal="justify" vertical="center"/>
    </xf>
    <xf numFmtId="0" fontId="2" fillId="0" borderId="5" xfId="0" applyFont="1" applyBorder="1" applyAlignment="1">
      <alignment horizontal="justify" vertical="center"/>
    </xf>
    <xf numFmtId="0" fontId="2" fillId="0" borderId="2" xfId="0" applyFont="1" applyBorder="1" applyAlignment="1">
      <alignment horizontal="justify" vertical="center"/>
    </xf>
    <xf numFmtId="0" fontId="2" fillId="0" borderId="6" xfId="0" applyFont="1" applyBorder="1" applyAlignment="1">
      <alignment horizontal="justify" vertical="center"/>
    </xf>
    <xf numFmtId="0" fontId="6" fillId="0" borderId="1" xfId="0" applyFont="1" applyBorder="1" applyAlignment="1">
      <alignment horizontal="center" vertical="center"/>
    </xf>
    <xf numFmtId="164" fontId="2" fillId="0" borderId="1" xfId="0" applyNumberFormat="1" applyFont="1" applyBorder="1" applyAlignment="1">
      <alignment horizontal="center" vertical="center" wrapText="1"/>
    </xf>
    <xf numFmtId="164" fontId="2" fillId="0" borderId="1" xfId="0" applyNumberFormat="1" applyFont="1" applyBorder="1" applyAlignment="1">
      <alignmen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xf>
    <xf numFmtId="0" fontId="2" fillId="2" borderId="0" xfId="0" applyFont="1" applyFill="1" applyAlignment="1">
      <alignment horizontal="justify" vertical="center"/>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justify" vertical="justify"/>
    </xf>
    <xf numFmtId="0" fontId="2" fillId="2" borderId="0" xfId="0" applyFont="1" applyFill="1" applyAlignment="1">
      <alignment horizontal="justify" vertical="justify"/>
    </xf>
    <xf numFmtId="0" fontId="2" fillId="2" borderId="4" xfId="0" applyFont="1" applyFill="1" applyBorder="1" applyAlignment="1">
      <alignment horizontal="justify" vertical="justify"/>
    </xf>
    <xf numFmtId="164" fontId="2" fillId="2" borderId="1" xfId="0" applyNumberFormat="1" applyFont="1" applyFill="1" applyBorder="1" applyAlignment="1">
      <alignment horizontal="center" vertical="center" wrapText="1"/>
    </xf>
    <xf numFmtId="0" fontId="2" fillId="2" borderId="6" xfId="0" applyFont="1" applyFill="1" applyBorder="1" applyAlignment="1">
      <alignment horizontal="justify" vertical="center"/>
    </xf>
    <xf numFmtId="0" fontId="2" fillId="2" borderId="3" xfId="0" applyFont="1" applyFill="1" applyBorder="1" applyAlignment="1">
      <alignment horizontal="justify" vertical="center"/>
    </xf>
    <xf numFmtId="0" fontId="7" fillId="2" borderId="1" xfId="0" applyFont="1" applyFill="1" applyBorder="1" applyAlignment="1">
      <alignment horizontal="center" vertical="center"/>
    </xf>
    <xf numFmtId="0" fontId="7" fillId="0" borderId="1" xfId="0" applyFont="1" applyBorder="1" applyAlignment="1">
      <alignment horizontal="justify"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64" fontId="7" fillId="2" borderId="1" xfId="0" applyNumberFormat="1" applyFont="1" applyFill="1" applyBorder="1" applyAlignment="1">
      <alignment horizontal="center" vertical="center" wrapText="1"/>
    </xf>
    <xf numFmtId="0" fontId="9" fillId="2" borderId="0" xfId="0" applyFont="1" applyFill="1" applyAlignment="1">
      <alignment horizontal="justify" vertical="center"/>
    </xf>
    <xf numFmtId="0" fontId="10"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2" fontId="6" fillId="0" borderId="1" xfId="1" applyNumberFormat="1" applyFont="1" applyBorder="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164" fontId="2" fillId="0" borderId="0" xfId="0" applyNumberFormat="1" applyFont="1" applyAlignment="1">
      <alignment horizontal="center" vertical="center" wrapText="1"/>
    </xf>
    <xf numFmtId="164" fontId="2" fillId="0" borderId="0" xfId="0" applyNumberFormat="1" applyFont="1" applyAlignment="1">
      <alignment vertical="center" wrapText="1"/>
    </xf>
    <xf numFmtId="0" fontId="2" fillId="0" borderId="0" xfId="0" applyFont="1" applyAlignment="1">
      <alignment horizontal="left" vertical="center"/>
    </xf>
    <xf numFmtId="4" fontId="2" fillId="0" borderId="1" xfId="0" applyNumberFormat="1" applyFont="1" applyBorder="1" applyAlignment="1">
      <alignment horizontal="center" vertical="center"/>
    </xf>
    <xf numFmtId="4"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4" fontId="2" fillId="0" borderId="1" xfId="0" applyNumberFormat="1" applyFont="1" applyBorder="1" applyAlignment="1">
      <alignment horizontal="center" vertical="center" wrapText="1"/>
    </xf>
    <xf numFmtId="4" fontId="5"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xf>
    <xf numFmtId="4" fontId="29" fillId="2" borderId="1" xfId="0" applyNumberFormat="1" applyFont="1" applyFill="1" applyBorder="1" applyAlignment="1">
      <alignment horizontal="center" vertical="center"/>
    </xf>
    <xf numFmtId="164" fontId="29" fillId="2" borderId="1" xfId="0" applyNumberFormat="1" applyFont="1" applyFill="1" applyBorder="1" applyAlignment="1">
      <alignment vertical="center"/>
    </xf>
    <xf numFmtId="0" fontId="30" fillId="2" borderId="1" xfId="0" applyFont="1" applyFill="1" applyBorder="1" applyAlignment="1">
      <alignment horizontal="center" vertical="center" wrapText="1"/>
    </xf>
    <xf numFmtId="0" fontId="30" fillId="2" borderId="1" xfId="0" applyFont="1" applyFill="1" applyBorder="1" applyAlignment="1">
      <alignment horizontal="justify" vertical="center"/>
    </xf>
    <xf numFmtId="3" fontId="2"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0" fontId="2" fillId="0" borderId="1" xfId="1" applyFont="1" applyBorder="1" applyAlignment="1">
      <alignment horizontal="center" vertical="center" wrapText="1"/>
    </xf>
    <xf numFmtId="0" fontId="6" fillId="2" borderId="1" xfId="0" applyFont="1" applyFill="1" applyBorder="1" applyAlignment="1">
      <alignment horizontal="center" vertical="center" wrapText="1"/>
    </xf>
    <xf numFmtId="0" fontId="2" fillId="0" borderId="1" xfId="0" applyFont="1" applyBorder="1" applyAlignment="1">
      <alignment horizontal="center" vertical="top" wrapText="1"/>
    </xf>
    <xf numFmtId="164" fontId="2" fillId="0" borderId="1" xfId="0" applyNumberFormat="1" applyFont="1" applyBorder="1" applyAlignment="1">
      <alignment horizontal="center" vertical="top" wrapText="1"/>
    </xf>
    <xf numFmtId="0" fontId="31" fillId="0" borderId="0" xfId="0" applyFont="1" applyAlignment="1">
      <alignment horizontal="center" vertical="center" wrapText="1"/>
    </xf>
    <xf numFmtId="0" fontId="31"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vertical="center"/>
    </xf>
    <xf numFmtId="0" fontId="31" fillId="0" borderId="0" xfId="0" applyFont="1" applyAlignment="1">
      <alignment horizontal="center" vertical="center"/>
    </xf>
    <xf numFmtId="0" fontId="31" fillId="0" borderId="0" xfId="0" applyFont="1"/>
    <xf numFmtId="0" fontId="31" fillId="0" borderId="0" xfId="0" applyFont="1" applyAlignment="1">
      <alignment wrapText="1"/>
    </xf>
    <xf numFmtId="0" fontId="33" fillId="0" borderId="0" xfId="0" applyFont="1" applyAlignment="1">
      <alignment horizontal="center" vertical="center" wrapText="1"/>
    </xf>
    <xf numFmtId="0" fontId="4" fillId="0" borderId="2" xfId="0" applyFont="1" applyBorder="1" applyAlignment="1">
      <alignment horizontal="center" vertical="center" wrapText="1"/>
    </xf>
    <xf numFmtId="164" fontId="4" fillId="0" borderId="2"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Alignment="1">
      <alignment horizontal="justify" vertical="center" wrapText="1"/>
    </xf>
    <xf numFmtId="0" fontId="2" fillId="0" borderId="16" xfId="0" applyFont="1" applyBorder="1" applyAlignment="1">
      <alignment horizontal="center" vertical="center"/>
    </xf>
    <xf numFmtId="0" fontId="3" fillId="0" borderId="16" xfId="0" applyFont="1" applyBorder="1" applyAlignment="1">
      <alignment horizontal="center" vertical="center" wrapText="1"/>
    </xf>
    <xf numFmtId="0" fontId="3" fillId="0" borderId="0" xfId="0" applyFont="1" applyAlignment="1">
      <alignment horizontal="center" vertical="center" wrapText="1"/>
    </xf>
    <xf numFmtId="0" fontId="31" fillId="0" borderId="0" xfId="0" applyFont="1" applyAlignment="1">
      <alignment horizontal="left" vertical="top" wrapText="1"/>
    </xf>
    <xf numFmtId="0" fontId="31" fillId="0" borderId="0" xfId="0" applyFont="1" applyAlignment="1">
      <alignment horizontal="left" vertical="center" wrapText="1"/>
    </xf>
    <xf numFmtId="0" fontId="31" fillId="0" borderId="0" xfId="0" applyFont="1" applyAlignment="1">
      <alignment horizontal="left" wrapText="1"/>
    </xf>
    <xf numFmtId="0" fontId="34" fillId="0" borderId="0" xfId="0" applyFont="1" applyAlignment="1">
      <alignment horizontal="center" vertical="center" wrapText="1"/>
    </xf>
    <xf numFmtId="0" fontId="35" fillId="0" borderId="0" xfId="0" applyFont="1" applyAlignment="1">
      <alignment horizontal="center" vertical="center" wrapText="1"/>
    </xf>
  </cellXfs>
  <cellStyles count="27">
    <cellStyle name="Акцент1 2" xfId="3" xr:uid="{00000000-0005-0000-0000-000000000000}"/>
    <cellStyle name="Акцент2 2" xfId="4" xr:uid="{00000000-0005-0000-0000-000001000000}"/>
    <cellStyle name="Акцент3 2" xfId="5" xr:uid="{00000000-0005-0000-0000-000002000000}"/>
    <cellStyle name="Акцент4 2" xfId="6" xr:uid="{00000000-0005-0000-0000-000003000000}"/>
    <cellStyle name="Акцент5 2" xfId="7" xr:uid="{00000000-0005-0000-0000-000004000000}"/>
    <cellStyle name="Акцент6 2" xfId="8" xr:uid="{00000000-0005-0000-0000-000005000000}"/>
    <cellStyle name="Ввод  2" xfId="9" xr:uid="{00000000-0005-0000-0000-000006000000}"/>
    <cellStyle name="Вывод 2" xfId="10" xr:uid="{00000000-0005-0000-0000-000007000000}"/>
    <cellStyle name="Вычисление 2" xfId="11" xr:uid="{00000000-0005-0000-0000-000008000000}"/>
    <cellStyle name="Заголовок 1 2" xfId="12" xr:uid="{00000000-0005-0000-0000-000009000000}"/>
    <cellStyle name="Заголовок 2 2" xfId="13" xr:uid="{00000000-0005-0000-0000-00000A000000}"/>
    <cellStyle name="Заголовок 3 2" xfId="14" xr:uid="{00000000-0005-0000-0000-00000B000000}"/>
    <cellStyle name="Заголовок 4 2" xfId="15" xr:uid="{00000000-0005-0000-0000-00000C000000}"/>
    <cellStyle name="Звичайний" xfId="0" builtinId="0"/>
    <cellStyle name="Итог 2" xfId="16" xr:uid="{00000000-0005-0000-0000-00000D000000}"/>
    <cellStyle name="Контрольная ячейка 2" xfId="17" xr:uid="{00000000-0005-0000-0000-00000E000000}"/>
    <cellStyle name="Название 2" xfId="18" xr:uid="{00000000-0005-0000-0000-00000F000000}"/>
    <cellStyle name="Нейтральный 2" xfId="19" xr:uid="{00000000-0005-0000-0000-000010000000}"/>
    <cellStyle name="Обычный 2" xfId="1" xr:uid="{00000000-0005-0000-0000-000012000000}"/>
    <cellStyle name="Обычный 3" xfId="2" xr:uid="{00000000-0005-0000-0000-000013000000}"/>
    <cellStyle name="Плохой 2" xfId="20" xr:uid="{00000000-0005-0000-0000-000014000000}"/>
    <cellStyle name="Пояснение 2" xfId="21" xr:uid="{00000000-0005-0000-0000-000015000000}"/>
    <cellStyle name="Примечание 2" xfId="22" xr:uid="{00000000-0005-0000-0000-000016000000}"/>
    <cellStyle name="Связанная ячейка 2" xfId="23" xr:uid="{00000000-0005-0000-0000-000017000000}"/>
    <cellStyle name="Стиль 1" xfId="24" xr:uid="{00000000-0005-0000-0000-000018000000}"/>
    <cellStyle name="Текст предупреждения 2" xfId="25" xr:uid="{00000000-0005-0000-0000-000019000000}"/>
    <cellStyle name="Хороший 2" xfId="26" xr:uid="{00000000-0005-0000-0000-00001A000000}"/>
  </cellStyles>
  <dxfs count="0"/>
  <tableStyles count="0" defaultTableStyle="TableStyleMedium9" defaultPivotStyle="PivotStyleLight16"/>
  <colors>
    <mruColors>
      <color rgb="FFFFFF00"/>
      <color rgb="FFFFFF66"/>
      <color rgb="FFFF66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Аркуш1">
    <pageSetUpPr fitToPage="1"/>
  </sheetPr>
  <dimension ref="A1:DQ278"/>
  <sheetViews>
    <sheetView tabSelected="1" zoomScale="50" zoomScaleNormal="50" workbookViewId="0">
      <selection activeCell="D1" sqref="D1:J1"/>
    </sheetView>
  </sheetViews>
  <sheetFormatPr defaultColWidth="9.140625" defaultRowHeight="84" customHeight="1" x14ac:dyDescent="0.25"/>
  <cols>
    <col min="1" max="1" width="6.85546875" style="1" customWidth="1"/>
    <col min="2" max="2" width="48.42578125" style="22" customWidth="1"/>
    <col min="3" max="3" width="70" style="8" customWidth="1"/>
    <col min="4" max="4" width="28.42578125" style="8" customWidth="1"/>
    <col min="5" max="5" width="18.140625" style="16" customWidth="1"/>
    <col min="6" max="6" width="25" style="8" customWidth="1"/>
    <col min="7" max="7" width="22" style="30" customWidth="1"/>
    <col min="8" max="8" width="28" style="31" customWidth="1"/>
    <col min="9" max="9" width="26.7109375" style="2" customWidth="1"/>
    <col min="10" max="10" width="29.85546875" style="9" customWidth="1"/>
    <col min="11" max="11" width="24.28515625" style="10" customWidth="1"/>
    <col min="12" max="12" width="31.28515625" style="11" customWidth="1"/>
    <col min="13" max="13" width="26.85546875" style="10" customWidth="1"/>
    <col min="14" max="14" width="25.140625" style="10" customWidth="1"/>
    <col min="15" max="16384" width="9.140625" style="10"/>
  </cols>
  <sheetData>
    <row r="1" spans="1:121" s="4" customFormat="1" ht="29.25" customHeight="1" x14ac:dyDescent="0.25">
      <c r="A1" s="11"/>
      <c r="B1" s="85"/>
      <c r="C1" s="57"/>
      <c r="D1" s="92" t="s">
        <v>148</v>
      </c>
      <c r="E1" s="93"/>
      <c r="F1" s="93"/>
      <c r="G1" s="93"/>
      <c r="H1" s="93"/>
      <c r="I1" s="93"/>
      <c r="J1" s="93"/>
      <c r="L1" s="5"/>
    </row>
    <row r="2" spans="1:121" s="4" customFormat="1" ht="30.75" customHeight="1" x14ac:dyDescent="0.25">
      <c r="A2" s="11"/>
      <c r="B2" s="88" t="s">
        <v>132</v>
      </c>
      <c r="C2" s="88"/>
      <c r="D2" s="88"/>
      <c r="E2" s="88"/>
      <c r="F2" s="88"/>
      <c r="G2" s="88"/>
      <c r="H2" s="88"/>
      <c r="I2" s="88"/>
      <c r="J2" s="88"/>
      <c r="K2" s="88"/>
      <c r="L2" s="88"/>
      <c r="M2" s="88"/>
      <c r="N2" s="88"/>
    </row>
    <row r="3" spans="1:121" s="4" customFormat="1" ht="32.25" customHeight="1" x14ac:dyDescent="0.25">
      <c r="A3" s="11"/>
      <c r="B3" s="88" t="s">
        <v>133</v>
      </c>
      <c r="C3" s="88"/>
      <c r="D3" s="88"/>
      <c r="E3" s="88"/>
      <c r="F3" s="88"/>
      <c r="G3" s="88"/>
      <c r="H3" s="88"/>
      <c r="I3" s="88"/>
      <c r="J3" s="88"/>
      <c r="K3" s="88"/>
      <c r="L3" s="88"/>
      <c r="M3" s="88"/>
      <c r="N3" s="88"/>
    </row>
    <row r="4" spans="1:121" s="4" customFormat="1" ht="50.25" customHeight="1" x14ac:dyDescent="0.25">
      <c r="A4" s="86"/>
      <c r="B4" s="87" t="s">
        <v>59</v>
      </c>
      <c r="C4" s="87"/>
      <c r="D4" s="87"/>
      <c r="E4" s="87"/>
      <c r="F4" s="87"/>
      <c r="G4" s="87"/>
      <c r="H4" s="87"/>
      <c r="I4" s="87"/>
      <c r="J4" s="87"/>
      <c r="K4" s="87"/>
      <c r="L4" s="87"/>
      <c r="M4" s="87"/>
      <c r="N4" s="87"/>
    </row>
    <row r="5" spans="1:121" s="6" customFormat="1" ht="50.25" customHeight="1" x14ac:dyDescent="0.25">
      <c r="A5" s="82" t="s">
        <v>71</v>
      </c>
      <c r="B5" s="82" t="s">
        <v>2</v>
      </c>
      <c r="C5" s="82" t="s">
        <v>13</v>
      </c>
      <c r="D5" s="82" t="s">
        <v>14</v>
      </c>
      <c r="E5" s="82" t="s">
        <v>0</v>
      </c>
      <c r="F5" s="83" t="s">
        <v>6</v>
      </c>
      <c r="G5" s="83" t="s">
        <v>54</v>
      </c>
      <c r="H5" s="83" t="s">
        <v>55</v>
      </c>
      <c r="I5" s="84" t="s">
        <v>56</v>
      </c>
      <c r="J5" s="84" t="s">
        <v>57</v>
      </c>
      <c r="K5" s="6" t="s">
        <v>61</v>
      </c>
      <c r="L5" s="6" t="s">
        <v>62</v>
      </c>
      <c r="M5" s="6" t="s">
        <v>65</v>
      </c>
      <c r="N5" s="6" t="s">
        <v>66</v>
      </c>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row>
    <row r="6" spans="1:121" s="12" customFormat="1" ht="50.25" customHeight="1" x14ac:dyDescent="0.25">
      <c r="A6" s="7">
        <v>1</v>
      </c>
      <c r="B6" s="7" t="s">
        <v>11</v>
      </c>
      <c r="C6" s="7" t="s">
        <v>34</v>
      </c>
      <c r="D6" s="7" t="s">
        <v>53</v>
      </c>
      <c r="E6" s="7" t="s">
        <v>3</v>
      </c>
      <c r="F6" s="7">
        <v>25</v>
      </c>
      <c r="G6" s="58">
        <v>235</v>
      </c>
      <c r="H6" s="58">
        <f>G6*F6</f>
        <v>5875</v>
      </c>
      <c r="I6" s="61">
        <v>244</v>
      </c>
      <c r="J6" s="58">
        <f>I6*F6</f>
        <v>6100</v>
      </c>
      <c r="K6" s="58">
        <v>250</v>
      </c>
      <c r="L6" s="58">
        <f>K6*F6</f>
        <v>6250</v>
      </c>
      <c r="M6" s="58">
        <f>(G6+I6+K6)/3</f>
        <v>243</v>
      </c>
      <c r="N6" s="58">
        <f>(H6+J6+L6)/3</f>
        <v>6075</v>
      </c>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row>
    <row r="7" spans="1:121" s="12" customFormat="1" ht="60.75" customHeight="1" x14ac:dyDescent="0.25">
      <c r="A7" s="7">
        <v>2</v>
      </c>
      <c r="B7" s="7" t="s">
        <v>76</v>
      </c>
      <c r="C7" s="7" t="s">
        <v>35</v>
      </c>
      <c r="D7" s="7" t="s">
        <v>53</v>
      </c>
      <c r="E7" s="7" t="s">
        <v>5</v>
      </c>
      <c r="F7" s="7">
        <v>8</v>
      </c>
      <c r="G7" s="60">
        <v>2065</v>
      </c>
      <c r="H7" s="58">
        <f t="shared" ref="H7:H51" si="0">G7*F7</f>
        <v>16520</v>
      </c>
      <c r="I7" s="61">
        <v>2200</v>
      </c>
      <c r="J7" s="58">
        <f t="shared" ref="J7:J51" si="1">I7*F7</f>
        <v>17600</v>
      </c>
      <c r="K7" s="58">
        <v>2130</v>
      </c>
      <c r="L7" s="58">
        <f t="shared" ref="L7:L51" si="2">K7*F7</f>
        <v>17040</v>
      </c>
      <c r="M7" s="58">
        <f t="shared" ref="M7:M51" si="3">(G7+I7+K7)/3</f>
        <v>2131.6666666666665</v>
      </c>
      <c r="N7" s="58">
        <f t="shared" ref="N7:N51" si="4">(H7+J7+L7)/3</f>
        <v>17053.333333333332</v>
      </c>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row>
    <row r="8" spans="1:121" s="12" customFormat="1" ht="84" customHeight="1" x14ac:dyDescent="0.25">
      <c r="A8" s="7">
        <v>3</v>
      </c>
      <c r="B8" s="7" t="s">
        <v>7</v>
      </c>
      <c r="C8" s="7" t="s">
        <v>36</v>
      </c>
      <c r="D8" s="7" t="s">
        <v>53</v>
      </c>
      <c r="E8" s="7" t="s">
        <v>1</v>
      </c>
      <c r="F8" s="7">
        <v>1</v>
      </c>
      <c r="G8" s="58">
        <v>190</v>
      </c>
      <c r="H8" s="58">
        <f t="shared" si="0"/>
        <v>190</v>
      </c>
      <c r="I8" s="61">
        <v>200</v>
      </c>
      <c r="J8" s="58">
        <f t="shared" si="1"/>
        <v>200</v>
      </c>
      <c r="K8" s="58">
        <v>210</v>
      </c>
      <c r="L8" s="58">
        <f t="shared" si="2"/>
        <v>210</v>
      </c>
      <c r="M8" s="58">
        <f t="shared" si="3"/>
        <v>200</v>
      </c>
      <c r="N8" s="58">
        <f t="shared" si="4"/>
        <v>200</v>
      </c>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row>
    <row r="9" spans="1:121" s="14" customFormat="1" ht="55.5" customHeight="1" x14ac:dyDescent="0.3">
      <c r="A9" s="7">
        <v>4</v>
      </c>
      <c r="B9" s="16" t="s">
        <v>77</v>
      </c>
      <c r="C9" s="16" t="s">
        <v>50</v>
      </c>
      <c r="D9" s="16" t="s">
        <v>53</v>
      </c>
      <c r="E9" s="7" t="s">
        <v>5</v>
      </c>
      <c r="F9" s="7">
        <v>1</v>
      </c>
      <c r="G9" s="58">
        <v>14220</v>
      </c>
      <c r="H9" s="58">
        <f t="shared" si="0"/>
        <v>14220</v>
      </c>
      <c r="I9" s="61">
        <v>14650</v>
      </c>
      <c r="J9" s="58">
        <f t="shared" si="1"/>
        <v>14650</v>
      </c>
      <c r="K9" s="61">
        <v>14790</v>
      </c>
      <c r="L9" s="58">
        <f t="shared" si="2"/>
        <v>14790</v>
      </c>
      <c r="M9" s="58">
        <f t="shared" si="3"/>
        <v>14553.333333333334</v>
      </c>
      <c r="N9" s="58">
        <f t="shared" si="4"/>
        <v>14553.333333333334</v>
      </c>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row>
    <row r="10" spans="1:121" s="12" customFormat="1" ht="84" customHeight="1" x14ac:dyDescent="0.25">
      <c r="A10" s="7">
        <v>5</v>
      </c>
      <c r="B10" s="7" t="s">
        <v>78</v>
      </c>
      <c r="C10" s="7" t="s">
        <v>38</v>
      </c>
      <c r="D10" s="7" t="s">
        <v>53</v>
      </c>
      <c r="E10" s="7" t="s">
        <v>5</v>
      </c>
      <c r="F10" s="7">
        <v>4</v>
      </c>
      <c r="G10" s="58">
        <v>3250</v>
      </c>
      <c r="H10" s="58">
        <f t="shared" si="0"/>
        <v>13000</v>
      </c>
      <c r="I10" s="61">
        <v>3380</v>
      </c>
      <c r="J10" s="58">
        <f t="shared" si="1"/>
        <v>13520</v>
      </c>
      <c r="K10" s="58">
        <v>3320</v>
      </c>
      <c r="L10" s="58">
        <f t="shared" si="2"/>
        <v>13280</v>
      </c>
      <c r="M10" s="58">
        <f t="shared" si="3"/>
        <v>3316.6666666666665</v>
      </c>
      <c r="N10" s="58">
        <f t="shared" si="4"/>
        <v>13266.666666666666</v>
      </c>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row>
    <row r="11" spans="1:121" s="9" customFormat="1" ht="73.5" customHeight="1" x14ac:dyDescent="0.25">
      <c r="A11" s="7">
        <v>6</v>
      </c>
      <c r="B11" s="7" t="s">
        <v>69</v>
      </c>
      <c r="C11" s="7" t="s">
        <v>39</v>
      </c>
      <c r="D11" s="7" t="s">
        <v>53</v>
      </c>
      <c r="E11" s="7" t="s">
        <v>3</v>
      </c>
      <c r="F11" s="7">
        <v>4</v>
      </c>
      <c r="G11" s="58">
        <v>4460</v>
      </c>
      <c r="H11" s="58">
        <f t="shared" si="0"/>
        <v>17840</v>
      </c>
      <c r="I11" s="61">
        <v>4590</v>
      </c>
      <c r="J11" s="58">
        <f t="shared" si="1"/>
        <v>18360</v>
      </c>
      <c r="K11" s="58">
        <v>4680</v>
      </c>
      <c r="L11" s="58">
        <f t="shared" si="2"/>
        <v>18720</v>
      </c>
      <c r="M11" s="58">
        <f t="shared" si="3"/>
        <v>4576.666666666667</v>
      </c>
      <c r="N11" s="58">
        <f t="shared" si="4"/>
        <v>18306.666666666668</v>
      </c>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row>
    <row r="12" spans="1:121" s="9" customFormat="1" ht="84" customHeight="1" x14ac:dyDescent="0.25">
      <c r="A12" s="7">
        <v>7</v>
      </c>
      <c r="B12" s="7" t="s">
        <v>79</v>
      </c>
      <c r="C12" s="7" t="s">
        <v>49</v>
      </c>
      <c r="D12" s="7" t="s">
        <v>53</v>
      </c>
      <c r="E12" s="7" t="s">
        <v>5</v>
      </c>
      <c r="F12" s="7">
        <v>1</v>
      </c>
      <c r="G12" s="58">
        <v>9760</v>
      </c>
      <c r="H12" s="58">
        <f t="shared" si="0"/>
        <v>9760</v>
      </c>
      <c r="I12" s="61">
        <v>10250</v>
      </c>
      <c r="J12" s="58">
        <f t="shared" si="1"/>
        <v>10250</v>
      </c>
      <c r="K12" s="58">
        <v>10050</v>
      </c>
      <c r="L12" s="58">
        <f t="shared" si="2"/>
        <v>10050</v>
      </c>
      <c r="M12" s="58">
        <f t="shared" si="3"/>
        <v>10020</v>
      </c>
      <c r="N12" s="58">
        <f t="shared" si="4"/>
        <v>10020</v>
      </c>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row>
    <row r="13" spans="1:121" s="15" customFormat="1" ht="80.25" customHeight="1" x14ac:dyDescent="0.3">
      <c r="A13" s="7">
        <v>8</v>
      </c>
      <c r="B13" s="33" t="s">
        <v>108</v>
      </c>
      <c r="C13" s="72" t="s">
        <v>109</v>
      </c>
      <c r="D13" s="16" t="s">
        <v>53</v>
      </c>
      <c r="E13" s="1" t="s">
        <v>9</v>
      </c>
      <c r="F13" s="1">
        <v>1</v>
      </c>
      <c r="G13" s="58">
        <v>48240</v>
      </c>
      <c r="H13" s="58">
        <f t="shared" si="0"/>
        <v>48240</v>
      </c>
      <c r="I13" s="61">
        <v>49690</v>
      </c>
      <c r="J13" s="58">
        <f t="shared" si="1"/>
        <v>49690</v>
      </c>
      <c r="K13" s="58">
        <v>50170</v>
      </c>
      <c r="L13" s="58">
        <f t="shared" si="2"/>
        <v>50170</v>
      </c>
      <c r="M13" s="58">
        <f t="shared" si="3"/>
        <v>49366.666666666664</v>
      </c>
      <c r="N13" s="58">
        <f t="shared" si="4"/>
        <v>49366.666666666664</v>
      </c>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row>
    <row r="14" spans="1:121" s="15" customFormat="1" ht="51.75" customHeight="1" x14ac:dyDescent="0.3">
      <c r="A14" s="7">
        <v>9</v>
      </c>
      <c r="B14" s="16" t="s">
        <v>80</v>
      </c>
      <c r="C14" s="16" t="s">
        <v>43</v>
      </c>
      <c r="D14" s="16" t="s">
        <v>53</v>
      </c>
      <c r="E14" s="1" t="s">
        <v>9</v>
      </c>
      <c r="F14" s="1">
        <v>1</v>
      </c>
      <c r="G14" s="58">
        <v>88080</v>
      </c>
      <c r="H14" s="58">
        <f t="shared" si="0"/>
        <v>88080</v>
      </c>
      <c r="I14" s="58">
        <v>89840</v>
      </c>
      <c r="J14" s="58">
        <f t="shared" si="1"/>
        <v>89840</v>
      </c>
      <c r="K14" s="58">
        <v>91430</v>
      </c>
      <c r="L14" s="58">
        <f t="shared" si="2"/>
        <v>91430</v>
      </c>
      <c r="M14" s="58">
        <f t="shared" si="3"/>
        <v>89783.333333333328</v>
      </c>
      <c r="N14" s="58">
        <f t="shared" si="4"/>
        <v>89783.333333333328</v>
      </c>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row>
    <row r="15" spans="1:121" s="15" customFormat="1" ht="48.75" customHeight="1" x14ac:dyDescent="0.3">
      <c r="A15" s="7">
        <v>10</v>
      </c>
      <c r="B15" s="1" t="s">
        <v>70</v>
      </c>
      <c r="C15" s="16" t="s">
        <v>51</v>
      </c>
      <c r="D15" s="16" t="s">
        <v>53</v>
      </c>
      <c r="E15" s="1" t="s">
        <v>9</v>
      </c>
      <c r="F15" s="1">
        <v>1</v>
      </c>
      <c r="G15" s="58">
        <v>51030</v>
      </c>
      <c r="H15" s="58">
        <f t="shared" si="0"/>
        <v>51030</v>
      </c>
      <c r="I15" s="58">
        <v>53070</v>
      </c>
      <c r="J15" s="58">
        <f t="shared" si="1"/>
        <v>53070</v>
      </c>
      <c r="K15" s="58">
        <v>52050</v>
      </c>
      <c r="L15" s="58">
        <f t="shared" si="2"/>
        <v>52050</v>
      </c>
      <c r="M15" s="58">
        <f t="shared" si="3"/>
        <v>52050</v>
      </c>
      <c r="N15" s="58">
        <f t="shared" si="4"/>
        <v>52050</v>
      </c>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row>
    <row r="16" spans="1:121" s="15" customFormat="1" ht="47.25" customHeight="1" x14ac:dyDescent="0.3">
      <c r="A16" s="7">
        <v>11</v>
      </c>
      <c r="B16" s="16" t="s">
        <v>81</v>
      </c>
      <c r="C16" s="16" t="s">
        <v>64</v>
      </c>
      <c r="D16" s="16" t="s">
        <v>53</v>
      </c>
      <c r="E16" s="1" t="s">
        <v>9</v>
      </c>
      <c r="F16" s="1">
        <v>1</v>
      </c>
      <c r="G16" s="58">
        <v>11720</v>
      </c>
      <c r="H16" s="58">
        <f t="shared" si="0"/>
        <v>11720</v>
      </c>
      <c r="I16" s="58">
        <v>12180</v>
      </c>
      <c r="J16" s="58">
        <f t="shared" si="1"/>
        <v>12180</v>
      </c>
      <c r="K16" s="58">
        <v>12010</v>
      </c>
      <c r="L16" s="58">
        <f t="shared" si="2"/>
        <v>12010</v>
      </c>
      <c r="M16" s="58">
        <f t="shared" si="3"/>
        <v>11970</v>
      </c>
      <c r="N16" s="58">
        <f t="shared" si="4"/>
        <v>11970</v>
      </c>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row>
    <row r="17" spans="1:112" s="15" customFormat="1" ht="53.25" customHeight="1" x14ac:dyDescent="0.3">
      <c r="A17" s="7">
        <v>12</v>
      </c>
      <c r="B17" s="1" t="s">
        <v>115</v>
      </c>
      <c r="C17" s="16" t="s">
        <v>52</v>
      </c>
      <c r="D17" s="16" t="s">
        <v>53</v>
      </c>
      <c r="E17" s="1" t="s">
        <v>9</v>
      </c>
      <c r="F17" s="1">
        <v>1</v>
      </c>
      <c r="G17" s="58">
        <v>105010</v>
      </c>
      <c r="H17" s="58">
        <f t="shared" si="0"/>
        <v>105010</v>
      </c>
      <c r="I17" s="58">
        <v>107000</v>
      </c>
      <c r="J17" s="58">
        <f t="shared" si="1"/>
        <v>107000</v>
      </c>
      <c r="K17" s="58">
        <v>108160</v>
      </c>
      <c r="L17" s="58">
        <f t="shared" si="2"/>
        <v>108160</v>
      </c>
      <c r="M17" s="58">
        <f t="shared" si="3"/>
        <v>106723.33333333333</v>
      </c>
      <c r="N17" s="58">
        <f t="shared" si="4"/>
        <v>106723.33333333333</v>
      </c>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row>
    <row r="18" spans="1:112" s="15" customFormat="1" ht="77.25" customHeight="1" x14ac:dyDescent="0.3">
      <c r="A18" s="7">
        <v>13</v>
      </c>
      <c r="B18" s="16" t="s">
        <v>82</v>
      </c>
      <c r="C18" s="16" t="s">
        <v>110</v>
      </c>
      <c r="D18" s="50" t="s">
        <v>25</v>
      </c>
      <c r="E18" s="1" t="s">
        <v>4</v>
      </c>
      <c r="F18" s="1">
        <v>4</v>
      </c>
      <c r="G18" s="58">
        <v>13010</v>
      </c>
      <c r="H18" s="58">
        <f t="shared" si="0"/>
        <v>52040</v>
      </c>
      <c r="I18" s="58">
        <v>13400</v>
      </c>
      <c r="J18" s="58">
        <f t="shared" si="1"/>
        <v>53600</v>
      </c>
      <c r="K18" s="58">
        <v>13600</v>
      </c>
      <c r="L18" s="58">
        <f t="shared" si="2"/>
        <v>54400</v>
      </c>
      <c r="M18" s="58">
        <f t="shared" si="3"/>
        <v>13336.666666666666</v>
      </c>
      <c r="N18" s="58">
        <f t="shared" si="4"/>
        <v>53346.666666666664</v>
      </c>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row>
    <row r="19" spans="1:112" s="9" customFormat="1" ht="108" customHeight="1" x14ac:dyDescent="0.25">
      <c r="A19" s="7">
        <v>14</v>
      </c>
      <c r="B19" s="16" t="s">
        <v>83</v>
      </c>
      <c r="C19" s="16" t="s">
        <v>111</v>
      </c>
      <c r="D19" s="16" t="s">
        <v>53</v>
      </c>
      <c r="E19" s="16" t="s">
        <v>5</v>
      </c>
      <c r="F19" s="7">
        <v>1</v>
      </c>
      <c r="G19" s="58">
        <v>75600</v>
      </c>
      <c r="H19" s="58">
        <f t="shared" si="0"/>
        <v>75600</v>
      </c>
      <c r="I19" s="61">
        <v>78620</v>
      </c>
      <c r="J19" s="58">
        <f t="shared" si="1"/>
        <v>78620</v>
      </c>
      <c r="K19" s="58">
        <v>77490</v>
      </c>
      <c r="L19" s="58">
        <f t="shared" si="2"/>
        <v>77490</v>
      </c>
      <c r="M19" s="58">
        <f t="shared" si="3"/>
        <v>77236.666666666672</v>
      </c>
      <c r="N19" s="58">
        <f t="shared" si="4"/>
        <v>77236.666666666672</v>
      </c>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7"/>
    </row>
    <row r="20" spans="1:112" s="19" customFormat="1" ht="97.5" customHeight="1" x14ac:dyDescent="0.25">
      <c r="A20" s="7">
        <v>15</v>
      </c>
      <c r="B20" s="16" t="s">
        <v>73</v>
      </c>
      <c r="C20" s="30" t="s">
        <v>112</v>
      </c>
      <c r="D20" s="18" t="s">
        <v>32</v>
      </c>
      <c r="E20" s="18" t="s">
        <v>4</v>
      </c>
      <c r="F20" s="1">
        <v>6</v>
      </c>
      <c r="G20" s="58">
        <v>1210</v>
      </c>
      <c r="H20" s="58">
        <f t="shared" si="0"/>
        <v>7260</v>
      </c>
      <c r="I20" s="58">
        <v>1260</v>
      </c>
      <c r="J20" s="58">
        <f t="shared" si="1"/>
        <v>7560</v>
      </c>
      <c r="K20" s="58">
        <v>1300</v>
      </c>
      <c r="L20" s="58">
        <f t="shared" si="2"/>
        <v>7800</v>
      </c>
      <c r="M20" s="58">
        <f t="shared" si="3"/>
        <v>1256.6666666666667</v>
      </c>
      <c r="N20" s="58">
        <f t="shared" si="4"/>
        <v>7540</v>
      </c>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1"/>
    </row>
    <row r="21" spans="1:112" s="19" customFormat="1" ht="114" customHeight="1" x14ac:dyDescent="0.25">
      <c r="A21" s="7">
        <v>16</v>
      </c>
      <c r="B21" s="16" t="s">
        <v>72</v>
      </c>
      <c r="C21" s="73" t="s">
        <v>113</v>
      </c>
      <c r="D21" s="18" t="s">
        <v>31</v>
      </c>
      <c r="E21" s="18" t="s">
        <v>4</v>
      </c>
      <c r="F21" s="1">
        <v>6</v>
      </c>
      <c r="G21" s="58">
        <v>1740</v>
      </c>
      <c r="H21" s="58">
        <f t="shared" si="0"/>
        <v>10440</v>
      </c>
      <c r="I21" s="58">
        <v>1790</v>
      </c>
      <c r="J21" s="58">
        <f t="shared" si="1"/>
        <v>10740</v>
      </c>
      <c r="K21" s="58">
        <v>1840</v>
      </c>
      <c r="L21" s="58">
        <f t="shared" si="2"/>
        <v>11040</v>
      </c>
      <c r="M21" s="58">
        <f t="shared" si="3"/>
        <v>1790</v>
      </c>
      <c r="N21" s="58">
        <f t="shared" si="4"/>
        <v>10740</v>
      </c>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row>
    <row r="22" spans="1:112" s="9" customFormat="1" ht="75.75" customHeight="1" x14ac:dyDescent="0.25">
      <c r="A22" s="7">
        <v>17</v>
      </c>
      <c r="B22" s="16" t="s">
        <v>8</v>
      </c>
      <c r="C22" s="7" t="s">
        <v>114</v>
      </c>
      <c r="D22" s="51" t="s">
        <v>58</v>
      </c>
      <c r="E22" s="7" t="s">
        <v>4</v>
      </c>
      <c r="F22" s="32">
        <v>10</v>
      </c>
      <c r="G22" s="58">
        <v>1710</v>
      </c>
      <c r="H22" s="58">
        <f t="shared" si="0"/>
        <v>17100</v>
      </c>
      <c r="I22" s="61">
        <v>1760</v>
      </c>
      <c r="J22" s="58">
        <f t="shared" si="1"/>
        <v>17600</v>
      </c>
      <c r="K22" s="58">
        <v>1800</v>
      </c>
      <c r="L22" s="58">
        <f t="shared" si="2"/>
        <v>18000</v>
      </c>
      <c r="M22" s="58">
        <f t="shared" si="3"/>
        <v>1756.6666666666667</v>
      </c>
      <c r="N22" s="58">
        <f t="shared" si="4"/>
        <v>17566.666666666668</v>
      </c>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row>
    <row r="23" spans="1:112" s="9" customFormat="1" ht="62.25" customHeight="1" x14ac:dyDescent="0.25">
      <c r="A23" s="7">
        <v>18</v>
      </c>
      <c r="B23" s="16" t="s">
        <v>84</v>
      </c>
      <c r="C23" s="7" t="s">
        <v>40</v>
      </c>
      <c r="D23" s="7" t="s">
        <v>53</v>
      </c>
      <c r="E23" s="7" t="s">
        <v>3</v>
      </c>
      <c r="F23" s="7">
        <v>2</v>
      </c>
      <c r="G23" s="58">
        <v>840</v>
      </c>
      <c r="H23" s="58">
        <f t="shared" si="0"/>
        <v>1680</v>
      </c>
      <c r="I23" s="61">
        <v>900</v>
      </c>
      <c r="J23" s="58">
        <f t="shared" si="1"/>
        <v>1800</v>
      </c>
      <c r="K23" s="58">
        <v>870</v>
      </c>
      <c r="L23" s="58">
        <f t="shared" si="2"/>
        <v>1740</v>
      </c>
      <c r="M23" s="58">
        <f t="shared" si="3"/>
        <v>870</v>
      </c>
      <c r="N23" s="58">
        <f t="shared" si="4"/>
        <v>1740</v>
      </c>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row>
    <row r="24" spans="1:112" s="9" customFormat="1" ht="78.75" customHeight="1" x14ac:dyDescent="0.25">
      <c r="A24" s="7">
        <v>19</v>
      </c>
      <c r="B24" s="16" t="s">
        <v>85</v>
      </c>
      <c r="C24" s="7" t="s">
        <v>41</v>
      </c>
      <c r="D24" s="7" t="s">
        <v>53</v>
      </c>
      <c r="E24" s="7" t="s">
        <v>3</v>
      </c>
      <c r="F24" s="7">
        <v>3</v>
      </c>
      <c r="G24" s="58">
        <v>1060</v>
      </c>
      <c r="H24" s="58">
        <f t="shared" si="0"/>
        <v>3180</v>
      </c>
      <c r="I24" s="61">
        <v>1100</v>
      </c>
      <c r="J24" s="58">
        <f t="shared" si="1"/>
        <v>3300</v>
      </c>
      <c r="K24" s="58">
        <v>1140</v>
      </c>
      <c r="L24" s="58">
        <f t="shared" si="2"/>
        <v>3420</v>
      </c>
      <c r="M24" s="58">
        <f t="shared" si="3"/>
        <v>1100</v>
      </c>
      <c r="N24" s="58">
        <f t="shared" si="4"/>
        <v>3300</v>
      </c>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row>
    <row r="25" spans="1:112" s="9" customFormat="1" ht="59.25" customHeight="1" x14ac:dyDescent="0.25">
      <c r="A25" s="7">
        <v>20</v>
      </c>
      <c r="B25" s="16" t="s">
        <v>86</v>
      </c>
      <c r="C25" s="7" t="s">
        <v>42</v>
      </c>
      <c r="D25" s="7" t="s">
        <v>53</v>
      </c>
      <c r="E25" s="7" t="s">
        <v>5</v>
      </c>
      <c r="F25" s="32">
        <v>2</v>
      </c>
      <c r="G25" s="58">
        <v>2290</v>
      </c>
      <c r="H25" s="58">
        <f t="shared" si="0"/>
        <v>4580</v>
      </c>
      <c r="I25" s="61">
        <v>2380</v>
      </c>
      <c r="J25" s="58">
        <f t="shared" si="1"/>
        <v>4760</v>
      </c>
      <c r="K25" s="58">
        <v>2400</v>
      </c>
      <c r="L25" s="58">
        <f t="shared" si="2"/>
        <v>4800</v>
      </c>
      <c r="M25" s="58">
        <f t="shared" si="3"/>
        <v>2356.6666666666665</v>
      </c>
      <c r="N25" s="58">
        <f t="shared" si="4"/>
        <v>4713.333333333333</v>
      </c>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row>
    <row r="26" spans="1:112" s="24" customFormat="1" ht="121.5" customHeight="1" x14ac:dyDescent="0.25">
      <c r="A26" s="7">
        <v>21</v>
      </c>
      <c r="B26" s="16" t="s">
        <v>87</v>
      </c>
      <c r="C26" s="16" t="s">
        <v>88</v>
      </c>
      <c r="D26" s="16" t="s">
        <v>33</v>
      </c>
      <c r="E26" s="1" t="s">
        <v>4</v>
      </c>
      <c r="F26" s="23">
        <v>15</v>
      </c>
      <c r="G26" s="58">
        <v>6560</v>
      </c>
      <c r="H26" s="58">
        <f t="shared" si="0"/>
        <v>98400</v>
      </c>
      <c r="I26" s="58">
        <v>6790</v>
      </c>
      <c r="J26" s="58">
        <f t="shared" si="1"/>
        <v>101850</v>
      </c>
      <c r="K26" s="58">
        <v>6600</v>
      </c>
      <c r="L26" s="58">
        <f>K26*F26</f>
        <v>99000</v>
      </c>
      <c r="M26" s="58">
        <f t="shared" si="3"/>
        <v>6650</v>
      </c>
      <c r="N26" s="58">
        <f t="shared" si="4"/>
        <v>99750</v>
      </c>
    </row>
    <row r="27" spans="1:112" s="24" customFormat="1" ht="84.75" customHeight="1" x14ac:dyDescent="0.25">
      <c r="A27" s="7">
        <v>22</v>
      </c>
      <c r="B27" s="33" t="s">
        <v>116</v>
      </c>
      <c r="C27" s="16" t="s">
        <v>117</v>
      </c>
      <c r="D27" s="16" t="s">
        <v>53</v>
      </c>
      <c r="E27" s="1" t="s">
        <v>5</v>
      </c>
      <c r="F27" s="1">
        <v>2</v>
      </c>
      <c r="G27" s="58">
        <v>3410</v>
      </c>
      <c r="H27" s="58">
        <f t="shared" si="0"/>
        <v>6820</v>
      </c>
      <c r="I27" s="58">
        <v>3480</v>
      </c>
      <c r="J27" s="58">
        <f t="shared" si="1"/>
        <v>6960</v>
      </c>
      <c r="K27" s="58">
        <v>3550</v>
      </c>
      <c r="L27" s="58">
        <f t="shared" si="2"/>
        <v>7100</v>
      </c>
      <c r="M27" s="58">
        <f t="shared" si="3"/>
        <v>3480</v>
      </c>
      <c r="N27" s="58">
        <f t="shared" si="4"/>
        <v>6960</v>
      </c>
    </row>
    <row r="28" spans="1:112" s="27" customFormat="1" ht="105.75" customHeight="1" x14ac:dyDescent="0.25">
      <c r="A28" s="7">
        <v>23</v>
      </c>
      <c r="B28" s="16" t="s">
        <v>118</v>
      </c>
      <c r="C28" s="16" t="s">
        <v>27</v>
      </c>
      <c r="D28" s="16" t="s">
        <v>53</v>
      </c>
      <c r="E28" s="16" t="s">
        <v>4</v>
      </c>
      <c r="F28" s="16">
        <v>12</v>
      </c>
      <c r="G28" s="58">
        <v>9070</v>
      </c>
      <c r="H28" s="58">
        <f t="shared" si="0"/>
        <v>108840</v>
      </c>
      <c r="I28" s="59">
        <v>9250</v>
      </c>
      <c r="J28" s="58">
        <f t="shared" si="1"/>
        <v>111000</v>
      </c>
      <c r="K28" s="58">
        <v>9350</v>
      </c>
      <c r="L28" s="58">
        <f t="shared" si="2"/>
        <v>112200</v>
      </c>
      <c r="M28" s="58">
        <f t="shared" si="3"/>
        <v>9223.3333333333339</v>
      </c>
      <c r="N28" s="58">
        <f t="shared" si="4"/>
        <v>110680</v>
      </c>
      <c r="O28" s="25"/>
      <c r="P28" s="25"/>
      <c r="Q28" s="25"/>
      <c r="R28" s="25"/>
      <c r="S28" s="25"/>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26"/>
    </row>
    <row r="29" spans="1:112" ht="132.75" customHeight="1" x14ac:dyDescent="0.25">
      <c r="A29" s="7">
        <v>24</v>
      </c>
      <c r="B29" s="16" t="s">
        <v>89</v>
      </c>
      <c r="C29" s="16" t="s">
        <v>119</v>
      </c>
      <c r="D29" s="16" t="s">
        <v>30</v>
      </c>
      <c r="E29" s="16" t="s">
        <v>4</v>
      </c>
      <c r="F29" s="16">
        <v>2</v>
      </c>
      <c r="G29" s="58">
        <v>31120</v>
      </c>
      <c r="H29" s="58">
        <f t="shared" si="0"/>
        <v>62240</v>
      </c>
      <c r="I29" s="58">
        <v>32680</v>
      </c>
      <c r="J29" s="58">
        <f t="shared" si="1"/>
        <v>65360</v>
      </c>
      <c r="K29" s="58">
        <v>32370</v>
      </c>
      <c r="L29" s="58">
        <f t="shared" si="2"/>
        <v>64740</v>
      </c>
      <c r="M29" s="58">
        <f t="shared" si="3"/>
        <v>32056.666666666668</v>
      </c>
      <c r="N29" s="58">
        <f t="shared" si="4"/>
        <v>64113.333333333336</v>
      </c>
    </row>
    <row r="30" spans="1:112" s="9" customFormat="1" ht="84" customHeight="1" x14ac:dyDescent="0.25">
      <c r="A30" s="7">
        <v>25</v>
      </c>
      <c r="B30" s="50" t="s">
        <v>91</v>
      </c>
      <c r="C30" s="50" t="s">
        <v>26</v>
      </c>
      <c r="D30" s="50" t="s">
        <v>25</v>
      </c>
      <c r="E30" s="18" t="s">
        <v>5</v>
      </c>
      <c r="F30" s="16">
        <v>1</v>
      </c>
      <c r="G30" s="58">
        <v>57910</v>
      </c>
      <c r="H30" s="58">
        <f t="shared" si="0"/>
        <v>57910</v>
      </c>
      <c r="I30" s="61">
        <v>60230</v>
      </c>
      <c r="J30" s="58">
        <f t="shared" si="1"/>
        <v>60230</v>
      </c>
      <c r="K30" s="58">
        <v>59070</v>
      </c>
      <c r="L30" s="58">
        <f t="shared" si="2"/>
        <v>59070</v>
      </c>
      <c r="M30" s="58">
        <f t="shared" si="3"/>
        <v>59070</v>
      </c>
      <c r="N30" s="58">
        <f t="shared" si="4"/>
        <v>59070</v>
      </c>
      <c r="O30" s="25"/>
      <c r="P30" s="25"/>
      <c r="Q30" s="25"/>
      <c r="R30" s="25"/>
      <c r="S30" s="25"/>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7"/>
    </row>
    <row r="31" spans="1:112" s="9" customFormat="1" ht="84" customHeight="1" x14ac:dyDescent="0.25">
      <c r="A31" s="7">
        <v>26</v>
      </c>
      <c r="B31" s="50" t="s">
        <v>90</v>
      </c>
      <c r="C31" s="50" t="s">
        <v>26</v>
      </c>
      <c r="D31" s="50" t="s">
        <v>25</v>
      </c>
      <c r="E31" s="18" t="s">
        <v>5</v>
      </c>
      <c r="F31" s="16">
        <v>1</v>
      </c>
      <c r="G31" s="58">
        <v>9080</v>
      </c>
      <c r="H31" s="58">
        <f t="shared" si="0"/>
        <v>9080</v>
      </c>
      <c r="I31" s="61">
        <v>9350</v>
      </c>
      <c r="J31" s="58">
        <f t="shared" si="1"/>
        <v>9350</v>
      </c>
      <c r="K31" s="58">
        <v>9540</v>
      </c>
      <c r="L31" s="58">
        <f t="shared" si="2"/>
        <v>9540</v>
      </c>
      <c r="M31" s="58">
        <f t="shared" si="3"/>
        <v>9323.3333333333339</v>
      </c>
      <c r="N31" s="58">
        <f t="shared" si="4"/>
        <v>9323.3333333333339</v>
      </c>
      <c r="O31" s="25"/>
      <c r="P31" s="25"/>
      <c r="Q31" s="25"/>
      <c r="R31" s="25"/>
      <c r="S31" s="25"/>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7"/>
    </row>
    <row r="32" spans="1:112" s="9" customFormat="1" ht="84" customHeight="1" x14ac:dyDescent="0.25">
      <c r="A32" s="7">
        <v>27</v>
      </c>
      <c r="B32" s="16" t="s">
        <v>120</v>
      </c>
      <c r="C32" s="16" t="s">
        <v>26</v>
      </c>
      <c r="D32" s="50" t="s">
        <v>25</v>
      </c>
      <c r="E32" s="18" t="s">
        <v>5</v>
      </c>
      <c r="F32" s="1">
        <v>1</v>
      </c>
      <c r="G32" s="58">
        <v>25710</v>
      </c>
      <c r="H32" s="58">
        <f t="shared" si="0"/>
        <v>25710</v>
      </c>
      <c r="I32" s="58">
        <v>26360</v>
      </c>
      <c r="J32" s="58">
        <f t="shared" si="1"/>
        <v>26360</v>
      </c>
      <c r="K32" s="58">
        <v>26995</v>
      </c>
      <c r="L32" s="58">
        <f t="shared" si="2"/>
        <v>26995</v>
      </c>
      <c r="M32" s="58">
        <f t="shared" si="3"/>
        <v>26355</v>
      </c>
      <c r="N32" s="58">
        <f t="shared" si="4"/>
        <v>26355</v>
      </c>
      <c r="O32" s="25"/>
      <c r="P32" s="25"/>
      <c r="Q32" s="25"/>
      <c r="R32" s="25"/>
      <c r="S32" s="25"/>
      <c r="T32" s="10"/>
      <c r="U32" s="10"/>
      <c r="V32" s="10"/>
      <c r="W32" s="10"/>
      <c r="X32" s="10"/>
      <c r="Y32" s="10"/>
      <c r="Z32" s="10"/>
      <c r="AA32" s="10"/>
      <c r="AB32" s="10"/>
      <c r="AC32" s="10"/>
      <c r="AD32" s="10"/>
      <c r="AE32" s="10"/>
      <c r="AF32" s="10"/>
      <c r="AG32" s="10"/>
      <c r="AH32" s="17"/>
    </row>
    <row r="33" spans="1:112" s="13" customFormat="1" ht="65.45" customHeight="1" x14ac:dyDescent="0.3">
      <c r="A33" s="7">
        <v>28</v>
      </c>
      <c r="B33" s="7" t="s">
        <v>92</v>
      </c>
      <c r="C33" s="7" t="s">
        <v>21</v>
      </c>
      <c r="D33" s="7" t="s">
        <v>24</v>
      </c>
      <c r="E33" s="16" t="s">
        <v>5</v>
      </c>
      <c r="F33" s="1">
        <v>1</v>
      </c>
      <c r="G33" s="58">
        <v>840</v>
      </c>
      <c r="H33" s="58">
        <f t="shared" si="0"/>
        <v>840</v>
      </c>
      <c r="I33" s="58">
        <v>870</v>
      </c>
      <c r="J33" s="58">
        <f t="shared" si="1"/>
        <v>870</v>
      </c>
      <c r="K33" s="58">
        <v>890</v>
      </c>
      <c r="L33" s="58">
        <f t="shared" si="2"/>
        <v>890</v>
      </c>
      <c r="M33" s="58">
        <f t="shared" si="3"/>
        <v>866.66666666666663</v>
      </c>
      <c r="N33" s="58">
        <f t="shared" si="4"/>
        <v>866.66666666666663</v>
      </c>
    </row>
    <row r="34" spans="1:112" s="13" customFormat="1" ht="61.9" customHeight="1" x14ac:dyDescent="0.3">
      <c r="A34" s="7">
        <v>29</v>
      </c>
      <c r="B34" s="7" t="s">
        <v>93</v>
      </c>
      <c r="C34" s="7" t="s">
        <v>22</v>
      </c>
      <c r="D34" s="7" t="s">
        <v>24</v>
      </c>
      <c r="E34" s="16" t="s">
        <v>5</v>
      </c>
      <c r="F34" s="1">
        <v>1</v>
      </c>
      <c r="G34" s="58">
        <v>840</v>
      </c>
      <c r="H34" s="58">
        <f t="shared" si="0"/>
        <v>840</v>
      </c>
      <c r="I34" s="58">
        <v>870</v>
      </c>
      <c r="J34" s="58">
        <f t="shared" si="1"/>
        <v>870</v>
      </c>
      <c r="K34" s="58">
        <v>890</v>
      </c>
      <c r="L34" s="58">
        <f t="shared" si="2"/>
        <v>890</v>
      </c>
      <c r="M34" s="58">
        <f t="shared" si="3"/>
        <v>866.66666666666663</v>
      </c>
      <c r="N34" s="58">
        <f t="shared" si="4"/>
        <v>866.66666666666663</v>
      </c>
    </row>
    <row r="35" spans="1:112" s="13" customFormat="1" ht="74.45" customHeight="1" x14ac:dyDescent="0.3">
      <c r="A35" s="7">
        <v>30</v>
      </c>
      <c r="B35" s="7" t="s">
        <v>94</v>
      </c>
      <c r="C35" s="7" t="s">
        <v>23</v>
      </c>
      <c r="D35" s="7" t="s">
        <v>24</v>
      </c>
      <c r="E35" s="16" t="s">
        <v>5</v>
      </c>
      <c r="F35" s="1">
        <v>1</v>
      </c>
      <c r="G35" s="58">
        <v>840</v>
      </c>
      <c r="H35" s="58">
        <f t="shared" si="0"/>
        <v>840</v>
      </c>
      <c r="I35" s="58">
        <v>870</v>
      </c>
      <c r="J35" s="58">
        <f t="shared" si="1"/>
        <v>870</v>
      </c>
      <c r="K35" s="58">
        <v>890</v>
      </c>
      <c r="L35" s="58">
        <f t="shared" si="2"/>
        <v>890</v>
      </c>
      <c r="M35" s="58">
        <f t="shared" si="3"/>
        <v>866.66666666666663</v>
      </c>
      <c r="N35" s="58">
        <f t="shared" si="4"/>
        <v>866.66666666666663</v>
      </c>
    </row>
    <row r="36" spans="1:112" s="28" customFormat="1" ht="81.75" customHeight="1" x14ac:dyDescent="0.25">
      <c r="A36" s="7">
        <v>31</v>
      </c>
      <c r="B36" s="7" t="s">
        <v>95</v>
      </c>
      <c r="C36" s="16" t="s">
        <v>29</v>
      </c>
      <c r="D36" s="16" t="s">
        <v>28</v>
      </c>
      <c r="E36" s="7" t="s">
        <v>5</v>
      </c>
      <c r="F36" s="7">
        <v>1</v>
      </c>
      <c r="G36" s="58">
        <v>9000</v>
      </c>
      <c r="H36" s="58">
        <f t="shared" si="0"/>
        <v>9000</v>
      </c>
      <c r="I36" s="61">
        <v>9270</v>
      </c>
      <c r="J36" s="58">
        <f t="shared" si="1"/>
        <v>9270</v>
      </c>
      <c r="K36" s="58">
        <v>9360</v>
      </c>
      <c r="L36" s="58">
        <f t="shared" si="2"/>
        <v>9360</v>
      </c>
      <c r="M36" s="58">
        <f t="shared" si="3"/>
        <v>9210</v>
      </c>
      <c r="N36" s="58">
        <f t="shared" si="4"/>
        <v>9210</v>
      </c>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row>
    <row r="37" spans="1:112" s="28" customFormat="1" ht="167.25" customHeight="1" x14ac:dyDescent="0.25">
      <c r="A37" s="7">
        <v>32</v>
      </c>
      <c r="B37" s="49" t="s">
        <v>96</v>
      </c>
      <c r="C37" s="16" t="s">
        <v>121</v>
      </c>
      <c r="D37" s="16" t="s">
        <v>28</v>
      </c>
      <c r="E37" s="32" t="s">
        <v>5</v>
      </c>
      <c r="F37" s="32">
        <v>1</v>
      </c>
      <c r="G37" s="60">
        <v>133060</v>
      </c>
      <c r="H37" s="58">
        <f t="shared" si="0"/>
        <v>133060</v>
      </c>
      <c r="I37" s="59">
        <v>137050</v>
      </c>
      <c r="J37" s="58">
        <f>I37*F37</f>
        <v>137050</v>
      </c>
      <c r="K37" s="58">
        <v>135390</v>
      </c>
      <c r="L37" s="58">
        <f>K37*F37</f>
        <v>135390</v>
      </c>
      <c r="M37" s="58">
        <f t="shared" si="3"/>
        <v>135166.66666666666</v>
      </c>
      <c r="N37" s="58">
        <f t="shared" si="4"/>
        <v>135166.66666666666</v>
      </c>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row>
    <row r="38" spans="1:112" s="28" customFormat="1" ht="90.75" customHeight="1" x14ac:dyDescent="0.25">
      <c r="A38" s="7">
        <v>33</v>
      </c>
      <c r="B38" s="69" t="s">
        <v>97</v>
      </c>
      <c r="C38" s="16" t="s">
        <v>122</v>
      </c>
      <c r="D38" s="16" t="s">
        <v>63</v>
      </c>
      <c r="E38" s="7" t="s">
        <v>5</v>
      </c>
      <c r="F38" s="7">
        <v>1</v>
      </c>
      <c r="G38" s="58">
        <v>72000</v>
      </c>
      <c r="H38" s="58">
        <f t="shared" si="0"/>
        <v>72000</v>
      </c>
      <c r="I38" s="61">
        <v>74880</v>
      </c>
      <c r="J38" s="58">
        <f t="shared" si="1"/>
        <v>74880</v>
      </c>
      <c r="K38" s="58">
        <v>73800</v>
      </c>
      <c r="L38" s="58">
        <f t="shared" si="2"/>
        <v>73800</v>
      </c>
      <c r="M38" s="58">
        <f t="shared" si="3"/>
        <v>73560</v>
      </c>
      <c r="N38" s="58">
        <f t="shared" si="4"/>
        <v>73560</v>
      </c>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row>
    <row r="39" spans="1:112" s="19" customFormat="1" ht="156" customHeight="1" x14ac:dyDescent="0.25">
      <c r="A39" s="7">
        <v>34</v>
      </c>
      <c r="B39" s="7" t="s">
        <v>98</v>
      </c>
      <c r="C39" s="3" t="s">
        <v>123</v>
      </c>
      <c r="D39" s="16" t="s">
        <v>28</v>
      </c>
      <c r="E39" s="7" t="s">
        <v>5</v>
      </c>
      <c r="F39" s="7">
        <v>1</v>
      </c>
      <c r="G39" s="58">
        <v>4680</v>
      </c>
      <c r="H39" s="58">
        <f t="shared" si="0"/>
        <v>4680</v>
      </c>
      <c r="I39" s="58">
        <v>4820</v>
      </c>
      <c r="J39" s="58">
        <f t="shared" si="1"/>
        <v>4820</v>
      </c>
      <c r="K39" s="58">
        <v>48440</v>
      </c>
      <c r="L39" s="58">
        <f t="shared" si="2"/>
        <v>48440</v>
      </c>
      <c r="M39" s="58">
        <f t="shared" si="3"/>
        <v>19313.333333333332</v>
      </c>
      <c r="N39" s="58">
        <f t="shared" si="4"/>
        <v>19313.333333333332</v>
      </c>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row>
    <row r="40" spans="1:112" s="13" customFormat="1" ht="109.5" customHeight="1" x14ac:dyDescent="0.3">
      <c r="A40" s="7">
        <v>35</v>
      </c>
      <c r="B40" s="16" t="s">
        <v>99</v>
      </c>
      <c r="C40" s="16" t="s">
        <v>124</v>
      </c>
      <c r="D40" s="16" t="s">
        <v>46</v>
      </c>
      <c r="E40" s="16" t="s">
        <v>4</v>
      </c>
      <c r="F40" s="1">
        <v>1</v>
      </c>
      <c r="G40" s="58">
        <v>18720</v>
      </c>
      <c r="H40" s="58">
        <f t="shared" si="0"/>
        <v>18720</v>
      </c>
      <c r="I40" s="61">
        <v>19470</v>
      </c>
      <c r="J40" s="58">
        <f t="shared" si="1"/>
        <v>19470</v>
      </c>
      <c r="K40" s="58">
        <v>19280</v>
      </c>
      <c r="L40" s="58">
        <f t="shared" si="2"/>
        <v>19280</v>
      </c>
      <c r="M40" s="58">
        <f t="shared" si="3"/>
        <v>19156.666666666668</v>
      </c>
      <c r="N40" s="58">
        <f t="shared" si="4"/>
        <v>19156.666666666668</v>
      </c>
    </row>
    <row r="41" spans="1:112" s="13" customFormat="1" ht="173.25" customHeight="1" x14ac:dyDescent="0.3">
      <c r="A41" s="7">
        <v>36</v>
      </c>
      <c r="B41" s="70" t="s">
        <v>100</v>
      </c>
      <c r="C41" s="16" t="s">
        <v>125</v>
      </c>
      <c r="D41" s="16" t="s">
        <v>44</v>
      </c>
      <c r="E41" s="29" t="s">
        <v>5</v>
      </c>
      <c r="F41" s="1">
        <v>2</v>
      </c>
      <c r="G41" s="58">
        <v>39320</v>
      </c>
      <c r="H41" s="58">
        <f t="shared" si="0"/>
        <v>78640</v>
      </c>
      <c r="I41" s="58">
        <v>40310</v>
      </c>
      <c r="J41" s="58">
        <f t="shared" si="1"/>
        <v>80620</v>
      </c>
      <c r="K41" s="58">
        <v>41290</v>
      </c>
      <c r="L41" s="58">
        <f t="shared" si="2"/>
        <v>82580</v>
      </c>
      <c r="M41" s="58">
        <f t="shared" si="3"/>
        <v>40306.666666666664</v>
      </c>
      <c r="N41" s="58">
        <f t="shared" si="4"/>
        <v>80613.333333333328</v>
      </c>
    </row>
    <row r="42" spans="1:112" s="11" customFormat="1" ht="128.25" customHeight="1" x14ac:dyDescent="0.25">
      <c r="A42" s="7">
        <v>37</v>
      </c>
      <c r="B42" s="16" t="s">
        <v>101</v>
      </c>
      <c r="C42" s="16" t="s">
        <v>126</v>
      </c>
      <c r="D42" s="18" t="s">
        <v>60</v>
      </c>
      <c r="E42" s="29" t="s">
        <v>5</v>
      </c>
      <c r="F42" s="68">
        <v>1</v>
      </c>
      <c r="G42" s="58">
        <v>46950</v>
      </c>
      <c r="H42" s="58">
        <f t="shared" si="0"/>
        <v>46950</v>
      </c>
      <c r="I42" s="58">
        <v>48100</v>
      </c>
      <c r="J42" s="58">
        <f t="shared" si="1"/>
        <v>48100</v>
      </c>
      <c r="K42" s="58">
        <v>47300</v>
      </c>
      <c r="L42" s="58">
        <f>K42*F42</f>
        <v>47300</v>
      </c>
      <c r="M42" s="58">
        <f t="shared" si="3"/>
        <v>47450</v>
      </c>
      <c r="N42" s="58">
        <f t="shared" si="4"/>
        <v>47450</v>
      </c>
    </row>
    <row r="43" spans="1:112" s="34" customFormat="1" ht="123" customHeight="1" x14ac:dyDescent="0.25">
      <c r="A43" s="7">
        <v>38</v>
      </c>
      <c r="B43" s="32" t="s">
        <v>12</v>
      </c>
      <c r="C43" s="16" t="s">
        <v>127</v>
      </c>
      <c r="D43" s="16" t="s">
        <v>20</v>
      </c>
      <c r="E43" s="33" t="s">
        <v>5</v>
      </c>
      <c r="F43" s="32">
        <v>5</v>
      </c>
      <c r="G43" s="62">
        <v>2170</v>
      </c>
      <c r="H43" s="58">
        <f t="shared" si="0"/>
        <v>10850</v>
      </c>
      <c r="I43" s="59">
        <v>2280</v>
      </c>
      <c r="J43" s="58">
        <f t="shared" si="1"/>
        <v>11400</v>
      </c>
      <c r="K43" s="60">
        <v>2220</v>
      </c>
      <c r="L43" s="58">
        <f t="shared" si="2"/>
        <v>11100</v>
      </c>
      <c r="M43" s="58">
        <f t="shared" si="3"/>
        <v>2223.3333333333335</v>
      </c>
      <c r="N43" s="58">
        <f t="shared" si="4"/>
        <v>11116.666666666666</v>
      </c>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row>
    <row r="44" spans="1:112" s="37" customFormat="1" ht="197.25" customHeight="1" x14ac:dyDescent="0.25">
      <c r="A44" s="7">
        <v>39</v>
      </c>
      <c r="B44" s="32" t="s">
        <v>74</v>
      </c>
      <c r="C44" s="7" t="s">
        <v>130</v>
      </c>
      <c r="D44" s="40" t="s">
        <v>45</v>
      </c>
      <c r="E44" s="36" t="s">
        <v>5</v>
      </c>
      <c r="F44" s="33">
        <v>1</v>
      </c>
      <c r="G44" s="62">
        <v>34680</v>
      </c>
      <c r="H44" s="58">
        <f t="shared" si="0"/>
        <v>34680</v>
      </c>
      <c r="I44" s="60">
        <v>35200</v>
      </c>
      <c r="J44" s="58">
        <f t="shared" si="1"/>
        <v>35200</v>
      </c>
      <c r="K44" s="60">
        <v>36410</v>
      </c>
      <c r="L44" s="58">
        <f t="shared" si="2"/>
        <v>36410</v>
      </c>
      <c r="M44" s="58">
        <f t="shared" si="3"/>
        <v>35430</v>
      </c>
      <c r="N44" s="58">
        <f t="shared" si="4"/>
        <v>35430</v>
      </c>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9"/>
    </row>
    <row r="45" spans="1:112" s="41" customFormat="1" ht="107.25" customHeight="1" x14ac:dyDescent="0.25">
      <c r="A45" s="7">
        <v>40</v>
      </c>
      <c r="B45" s="32" t="s">
        <v>102</v>
      </c>
      <c r="C45" s="33" t="s">
        <v>128</v>
      </c>
      <c r="D45" s="33" t="s">
        <v>47</v>
      </c>
      <c r="E45" s="32" t="s">
        <v>5</v>
      </c>
      <c r="F45" s="23">
        <v>1</v>
      </c>
      <c r="G45" s="59">
        <v>19800</v>
      </c>
      <c r="H45" s="58">
        <f t="shared" si="0"/>
        <v>19800</v>
      </c>
      <c r="I45" s="59">
        <v>20390</v>
      </c>
      <c r="J45" s="58">
        <f t="shared" si="1"/>
        <v>20390</v>
      </c>
      <c r="K45" s="60">
        <v>20500</v>
      </c>
      <c r="L45" s="58">
        <f t="shared" si="2"/>
        <v>20500</v>
      </c>
      <c r="M45" s="58">
        <f t="shared" si="3"/>
        <v>20230</v>
      </c>
      <c r="N45" s="58">
        <f t="shared" si="4"/>
        <v>20230</v>
      </c>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row>
    <row r="46" spans="1:112" s="42" customFormat="1" ht="111" customHeight="1" x14ac:dyDescent="0.25">
      <c r="A46" s="7">
        <v>41</v>
      </c>
      <c r="B46" s="32" t="s">
        <v>103</v>
      </c>
      <c r="C46" s="33" t="s">
        <v>131</v>
      </c>
      <c r="D46" s="33" t="s">
        <v>16</v>
      </c>
      <c r="E46" s="33" t="s">
        <v>5</v>
      </c>
      <c r="F46" s="32">
        <v>10</v>
      </c>
      <c r="G46" s="62">
        <v>5040</v>
      </c>
      <c r="H46" s="58">
        <f t="shared" si="0"/>
        <v>50400</v>
      </c>
      <c r="I46" s="59">
        <v>5170</v>
      </c>
      <c r="J46" s="58">
        <f t="shared" si="1"/>
        <v>51700</v>
      </c>
      <c r="K46" s="60">
        <v>5300</v>
      </c>
      <c r="L46" s="58">
        <f t="shared" si="2"/>
        <v>53000</v>
      </c>
      <c r="M46" s="58">
        <f t="shared" si="3"/>
        <v>5170</v>
      </c>
      <c r="N46" s="58">
        <f t="shared" si="4"/>
        <v>51700</v>
      </c>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row>
    <row r="47" spans="1:112" s="9" customFormat="1" ht="181.5" customHeight="1" x14ac:dyDescent="0.25">
      <c r="A47" s="7">
        <v>42</v>
      </c>
      <c r="B47" s="32" t="s">
        <v>104</v>
      </c>
      <c r="C47" s="32" t="s">
        <v>68</v>
      </c>
      <c r="D47" s="32" t="s">
        <v>48</v>
      </c>
      <c r="E47" s="33" t="s">
        <v>5</v>
      </c>
      <c r="F47" s="32">
        <v>5</v>
      </c>
      <c r="G47" s="62">
        <v>2880</v>
      </c>
      <c r="H47" s="58">
        <f t="shared" si="0"/>
        <v>14400</v>
      </c>
      <c r="I47" s="61">
        <v>2995</v>
      </c>
      <c r="J47" s="58">
        <f t="shared" si="1"/>
        <v>14975</v>
      </c>
      <c r="K47" s="58">
        <v>3060</v>
      </c>
      <c r="L47" s="58">
        <f t="shared" si="2"/>
        <v>15300</v>
      </c>
      <c r="M47" s="58">
        <f t="shared" si="3"/>
        <v>2978.3333333333335</v>
      </c>
      <c r="N47" s="58">
        <f t="shared" si="4"/>
        <v>14891.666666666666</v>
      </c>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7"/>
    </row>
    <row r="48" spans="1:112" s="9" customFormat="1" ht="274.5" customHeight="1" x14ac:dyDescent="0.25">
      <c r="A48" s="7">
        <v>43</v>
      </c>
      <c r="B48" s="32" t="s">
        <v>105</v>
      </c>
      <c r="C48" s="32" t="s">
        <v>67</v>
      </c>
      <c r="D48" s="32" t="s">
        <v>16</v>
      </c>
      <c r="E48" s="33" t="s">
        <v>5</v>
      </c>
      <c r="F48" s="32">
        <v>3</v>
      </c>
      <c r="G48" s="62">
        <v>3960</v>
      </c>
      <c r="H48" s="58">
        <f t="shared" si="0"/>
        <v>11880</v>
      </c>
      <c r="I48" s="61">
        <v>4550</v>
      </c>
      <c r="J48" s="58">
        <f t="shared" si="1"/>
        <v>13650</v>
      </c>
      <c r="K48" s="58">
        <v>4040</v>
      </c>
      <c r="L48" s="58">
        <f t="shared" si="2"/>
        <v>12120</v>
      </c>
      <c r="M48" s="58">
        <f>(G48+I48+K48)/3</f>
        <v>4183.333333333333</v>
      </c>
      <c r="N48" s="58">
        <f t="shared" si="4"/>
        <v>12550</v>
      </c>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row>
    <row r="49" spans="1:112" s="9" customFormat="1" ht="131.25" customHeight="1" x14ac:dyDescent="0.25">
      <c r="A49" s="7">
        <v>44</v>
      </c>
      <c r="B49" s="16" t="s">
        <v>75</v>
      </c>
      <c r="C49" s="16" t="s">
        <v>129</v>
      </c>
      <c r="D49" s="16" t="s">
        <v>15</v>
      </c>
      <c r="E49" s="16" t="s">
        <v>4</v>
      </c>
      <c r="F49" s="23">
        <v>1</v>
      </c>
      <c r="G49" s="61">
        <v>5040</v>
      </c>
      <c r="H49" s="58">
        <f t="shared" si="0"/>
        <v>5040</v>
      </c>
      <c r="I49" s="61">
        <v>5190</v>
      </c>
      <c r="J49" s="58">
        <f t="shared" si="1"/>
        <v>5190</v>
      </c>
      <c r="K49" s="58">
        <v>5240</v>
      </c>
      <c r="L49" s="58">
        <f t="shared" si="2"/>
        <v>5240</v>
      </c>
      <c r="M49" s="58">
        <f t="shared" si="3"/>
        <v>5156.666666666667</v>
      </c>
      <c r="N49" s="58">
        <f t="shared" si="4"/>
        <v>5156.666666666667</v>
      </c>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row>
    <row r="50" spans="1:112" s="9" customFormat="1" ht="73.5" customHeight="1" x14ac:dyDescent="0.25">
      <c r="A50" s="7">
        <v>45</v>
      </c>
      <c r="B50" s="71" t="s">
        <v>106</v>
      </c>
      <c r="C50" s="32" t="s">
        <v>37</v>
      </c>
      <c r="D50" s="49" t="s">
        <v>17</v>
      </c>
      <c r="E50" s="33" t="s">
        <v>5</v>
      </c>
      <c r="F50" s="32">
        <v>2</v>
      </c>
      <c r="G50" s="62">
        <v>1550</v>
      </c>
      <c r="H50" s="58">
        <f t="shared" si="0"/>
        <v>3100</v>
      </c>
      <c r="I50" s="61">
        <v>1570</v>
      </c>
      <c r="J50" s="58">
        <f t="shared" si="1"/>
        <v>3140</v>
      </c>
      <c r="K50" s="58">
        <v>1600</v>
      </c>
      <c r="L50" s="58">
        <f t="shared" si="2"/>
        <v>3200</v>
      </c>
      <c r="M50" s="58">
        <f t="shared" si="3"/>
        <v>1573.3333333333333</v>
      </c>
      <c r="N50" s="58">
        <f t="shared" si="4"/>
        <v>3146.6666666666665</v>
      </c>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row>
    <row r="51" spans="1:112" s="9" customFormat="1" ht="109.5" customHeight="1" x14ac:dyDescent="0.25">
      <c r="A51" s="7">
        <v>46</v>
      </c>
      <c r="B51" s="71" t="s">
        <v>107</v>
      </c>
      <c r="C51" s="33" t="s">
        <v>18</v>
      </c>
      <c r="D51" s="32" t="s">
        <v>19</v>
      </c>
      <c r="E51" s="33" t="s">
        <v>5</v>
      </c>
      <c r="F51" s="33">
        <v>3</v>
      </c>
      <c r="G51" s="59">
        <v>1440</v>
      </c>
      <c r="H51" s="58">
        <f t="shared" si="0"/>
        <v>4320</v>
      </c>
      <c r="I51" s="61">
        <v>1480</v>
      </c>
      <c r="J51" s="58">
        <f t="shared" si="1"/>
        <v>4440</v>
      </c>
      <c r="K51" s="58">
        <v>1500</v>
      </c>
      <c r="L51" s="58">
        <f t="shared" si="2"/>
        <v>4500</v>
      </c>
      <c r="M51" s="58">
        <f t="shared" si="3"/>
        <v>1473.3333333333333</v>
      </c>
      <c r="N51" s="58">
        <f t="shared" si="4"/>
        <v>4420</v>
      </c>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7"/>
    </row>
    <row r="52" spans="1:112" s="48" customFormat="1" ht="67.150000000000006" customHeight="1" x14ac:dyDescent="0.35">
      <c r="A52" s="43"/>
      <c r="B52" s="44" t="s">
        <v>10</v>
      </c>
      <c r="C52" s="46"/>
      <c r="D52" s="46"/>
      <c r="E52" s="45"/>
      <c r="F52" s="46"/>
      <c r="G52" s="47"/>
      <c r="H52" s="65">
        <f>SUM(H6:H51)</f>
        <v>1442405</v>
      </c>
      <c r="I52" s="66"/>
      <c r="J52" s="64">
        <f>SUM(J6:J51)</f>
        <v>1488455</v>
      </c>
      <c r="K52" s="67"/>
      <c r="L52" s="64">
        <f>SUM(L6:L51)</f>
        <v>1531685</v>
      </c>
      <c r="M52" s="63"/>
      <c r="N52" s="64">
        <f>SUM(N6:N51)</f>
        <v>1487515.0000000002</v>
      </c>
    </row>
    <row r="53" spans="1:112" ht="84" customHeight="1" x14ac:dyDescent="0.25">
      <c r="A53" s="11"/>
      <c r="B53" s="52"/>
      <c r="C53" s="54"/>
      <c r="D53" s="54"/>
      <c r="E53" s="53"/>
      <c r="F53" s="54"/>
      <c r="G53" s="55"/>
      <c r="H53" s="56"/>
      <c r="I53" s="57"/>
      <c r="J53" s="10"/>
    </row>
    <row r="54" spans="1:112" s="79" customFormat="1" ht="20.25" x14ac:dyDescent="0.3">
      <c r="A54" s="74"/>
      <c r="B54" s="75" t="s">
        <v>134</v>
      </c>
      <c r="C54" s="76"/>
      <c r="D54" s="76"/>
      <c r="E54" s="76"/>
      <c r="F54" s="74"/>
      <c r="G54" s="77"/>
      <c r="H54" s="74"/>
      <c r="I54" s="74"/>
      <c r="J54" s="74"/>
      <c r="K54" s="74"/>
      <c r="L54" s="74"/>
      <c r="M54" s="78"/>
      <c r="Q54" s="80"/>
      <c r="T54" s="80"/>
    </row>
    <row r="55" spans="1:112" s="79" customFormat="1" ht="20.25" x14ac:dyDescent="0.3">
      <c r="A55" s="74"/>
      <c r="B55" s="89" t="s">
        <v>135</v>
      </c>
      <c r="C55" s="89"/>
      <c r="D55" s="89"/>
      <c r="E55" s="89"/>
      <c r="F55" s="81"/>
      <c r="G55" s="77"/>
      <c r="H55" s="74"/>
      <c r="I55" s="74"/>
      <c r="J55" s="90" t="s">
        <v>136</v>
      </c>
      <c r="K55" s="90"/>
      <c r="L55" s="74"/>
      <c r="M55" s="78"/>
      <c r="Q55" s="80"/>
      <c r="T55" s="80"/>
    </row>
    <row r="56" spans="1:112" s="79" customFormat="1" ht="20.25" x14ac:dyDescent="0.3">
      <c r="A56" s="74"/>
      <c r="B56" s="75"/>
      <c r="C56" s="76"/>
      <c r="D56" s="76"/>
      <c r="E56" s="76"/>
      <c r="F56" s="74"/>
      <c r="G56" s="77"/>
      <c r="H56" s="74"/>
      <c r="I56" s="74"/>
      <c r="J56" s="74"/>
      <c r="K56" s="74"/>
      <c r="L56" s="74"/>
      <c r="M56" s="78"/>
      <c r="Q56" s="80"/>
      <c r="T56" s="80"/>
    </row>
    <row r="57" spans="1:112" s="79" customFormat="1" ht="20.25" x14ac:dyDescent="0.3">
      <c r="A57" s="74"/>
      <c r="B57" s="75" t="s">
        <v>137</v>
      </c>
      <c r="C57" s="76"/>
      <c r="D57" s="76"/>
      <c r="E57" s="76"/>
      <c r="F57" s="74"/>
      <c r="G57" s="77"/>
      <c r="H57" s="74"/>
      <c r="I57" s="74"/>
      <c r="J57" s="74"/>
      <c r="K57" s="78"/>
      <c r="L57" s="74"/>
      <c r="M57" s="78"/>
      <c r="Q57" s="80"/>
      <c r="T57" s="80"/>
    </row>
    <row r="58" spans="1:112" s="79" customFormat="1" ht="48" customHeight="1" x14ac:dyDescent="0.3">
      <c r="A58" s="74"/>
      <c r="B58" s="75" t="s">
        <v>138</v>
      </c>
      <c r="C58" s="76"/>
      <c r="D58" s="76"/>
      <c r="E58" s="76"/>
      <c r="F58" s="74"/>
      <c r="G58" s="77"/>
      <c r="H58" s="74"/>
      <c r="I58" s="74"/>
      <c r="J58" s="90" t="s">
        <v>139</v>
      </c>
      <c r="K58" s="90"/>
      <c r="L58" s="90"/>
      <c r="M58" s="90"/>
      <c r="Q58" s="80"/>
      <c r="T58" s="80"/>
    </row>
    <row r="59" spans="1:112" s="79" customFormat="1" ht="37.5" customHeight="1" x14ac:dyDescent="0.3">
      <c r="A59" s="74"/>
      <c r="B59" s="89" t="s">
        <v>140</v>
      </c>
      <c r="C59" s="89"/>
      <c r="D59" s="89"/>
      <c r="E59" s="89"/>
      <c r="F59" s="81"/>
      <c r="H59" s="74"/>
      <c r="I59" s="74"/>
      <c r="J59" s="90" t="s">
        <v>141</v>
      </c>
      <c r="K59" s="90"/>
      <c r="L59" s="90"/>
      <c r="M59" s="90"/>
    </row>
    <row r="60" spans="1:112" s="79" customFormat="1" ht="41.25" customHeight="1" x14ac:dyDescent="0.3">
      <c r="A60" s="74"/>
      <c r="B60" s="90" t="s">
        <v>142</v>
      </c>
      <c r="C60" s="90"/>
      <c r="D60" s="90"/>
      <c r="E60" s="90"/>
      <c r="F60" s="90"/>
      <c r="G60" s="77"/>
      <c r="H60" s="74"/>
      <c r="I60" s="74"/>
      <c r="J60" s="90" t="s">
        <v>143</v>
      </c>
      <c r="K60" s="90"/>
      <c r="L60" s="90"/>
      <c r="M60" s="90"/>
      <c r="Q60" s="80"/>
      <c r="T60" s="80"/>
    </row>
    <row r="61" spans="1:112" s="79" customFormat="1" ht="51.75" customHeight="1" x14ac:dyDescent="0.3">
      <c r="A61" s="74"/>
      <c r="B61" s="91" t="s">
        <v>144</v>
      </c>
      <c r="C61" s="91"/>
      <c r="D61" s="91"/>
      <c r="E61" s="91"/>
      <c r="F61" s="91"/>
      <c r="G61" s="77"/>
      <c r="H61" s="74"/>
      <c r="I61" s="74"/>
      <c r="J61" s="90" t="s">
        <v>145</v>
      </c>
      <c r="K61" s="90"/>
      <c r="L61" s="90"/>
      <c r="M61" s="90"/>
      <c r="Q61" s="80"/>
      <c r="T61" s="80"/>
    </row>
    <row r="62" spans="1:112" s="79" customFormat="1" ht="66" customHeight="1" x14ac:dyDescent="0.3">
      <c r="A62" s="74"/>
      <c r="B62" s="90" t="s">
        <v>146</v>
      </c>
      <c r="C62" s="90"/>
      <c r="D62" s="90"/>
      <c r="E62" s="90"/>
      <c r="F62" s="74"/>
      <c r="G62" s="77"/>
      <c r="H62" s="74"/>
      <c r="I62" s="74"/>
      <c r="J62" s="90" t="s">
        <v>147</v>
      </c>
      <c r="K62" s="90"/>
      <c r="L62" s="90"/>
      <c r="M62" s="90"/>
      <c r="Q62" s="80"/>
      <c r="T62" s="80"/>
    </row>
    <row r="63" spans="1:112" ht="84" customHeight="1" x14ac:dyDescent="0.25">
      <c r="A63" s="11"/>
      <c r="B63" s="52"/>
      <c r="C63" s="54"/>
      <c r="D63" s="54"/>
      <c r="E63" s="53"/>
      <c r="F63" s="54"/>
      <c r="G63" s="55"/>
      <c r="H63" s="56"/>
      <c r="I63" s="57"/>
      <c r="J63" s="10"/>
    </row>
    <row r="64" spans="1:112" ht="84" customHeight="1" x14ac:dyDescent="0.25">
      <c r="A64" s="11"/>
      <c r="B64" s="52"/>
      <c r="C64" s="54"/>
      <c r="D64" s="54"/>
      <c r="E64" s="53"/>
      <c r="F64" s="54"/>
      <c r="G64" s="55"/>
      <c r="H64" s="56"/>
      <c r="I64" s="57"/>
      <c r="J64" s="10"/>
    </row>
    <row r="65" spans="1:10" ht="84" customHeight="1" x14ac:dyDescent="0.25">
      <c r="A65" s="11"/>
      <c r="B65" s="52"/>
      <c r="C65" s="54"/>
      <c r="D65" s="54"/>
      <c r="E65" s="53"/>
      <c r="F65" s="54"/>
      <c r="G65" s="55"/>
      <c r="H65" s="56"/>
      <c r="I65" s="57"/>
      <c r="J65" s="10"/>
    </row>
    <row r="66" spans="1:10" ht="84" customHeight="1" x14ac:dyDescent="0.25">
      <c r="A66" s="11"/>
      <c r="B66" s="52"/>
      <c r="C66" s="54"/>
      <c r="D66" s="54"/>
      <c r="E66" s="53"/>
      <c r="F66" s="54"/>
      <c r="G66" s="55"/>
      <c r="H66" s="56"/>
      <c r="I66" s="57"/>
      <c r="J66" s="10"/>
    </row>
    <row r="67" spans="1:10" ht="84" customHeight="1" x14ac:dyDescent="0.25">
      <c r="A67" s="11"/>
      <c r="B67" s="52"/>
      <c r="C67" s="54"/>
      <c r="D67" s="54"/>
      <c r="E67" s="53"/>
      <c r="F67" s="54"/>
      <c r="G67" s="55"/>
      <c r="H67" s="56"/>
      <c r="I67" s="57"/>
      <c r="J67" s="10"/>
    </row>
    <row r="68" spans="1:10" ht="84" customHeight="1" x14ac:dyDescent="0.25">
      <c r="A68" s="11"/>
      <c r="B68" s="52"/>
      <c r="C68" s="54"/>
      <c r="D68" s="54"/>
      <c r="E68" s="53"/>
      <c r="F68" s="54"/>
      <c r="G68" s="55"/>
      <c r="H68" s="56"/>
      <c r="I68" s="57"/>
      <c r="J68" s="10"/>
    </row>
    <row r="69" spans="1:10" ht="84" customHeight="1" x14ac:dyDescent="0.25">
      <c r="A69" s="11"/>
      <c r="B69" s="52"/>
      <c r="C69" s="54"/>
      <c r="D69" s="54"/>
      <c r="E69" s="53"/>
      <c r="F69" s="54"/>
      <c r="G69" s="55"/>
      <c r="H69" s="56"/>
      <c r="I69" s="57"/>
      <c r="J69" s="10"/>
    </row>
    <row r="70" spans="1:10" ht="84" customHeight="1" x14ac:dyDescent="0.25">
      <c r="A70" s="11"/>
      <c r="B70" s="52"/>
      <c r="C70" s="54"/>
      <c r="D70" s="54"/>
      <c r="E70" s="53"/>
      <c r="F70" s="54"/>
      <c r="G70" s="55"/>
      <c r="H70" s="56"/>
      <c r="I70" s="57"/>
      <c r="J70" s="10"/>
    </row>
    <row r="71" spans="1:10" ht="84" customHeight="1" x14ac:dyDescent="0.25">
      <c r="A71" s="11"/>
      <c r="B71" s="52"/>
      <c r="C71" s="54"/>
      <c r="D71" s="54"/>
      <c r="E71" s="53"/>
      <c r="F71" s="54"/>
      <c r="G71" s="55"/>
      <c r="H71" s="56"/>
      <c r="I71" s="57"/>
      <c r="J71" s="10"/>
    </row>
    <row r="72" spans="1:10" ht="84" customHeight="1" x14ac:dyDescent="0.25">
      <c r="A72" s="11"/>
      <c r="B72" s="52"/>
      <c r="C72" s="54"/>
      <c r="D72" s="54"/>
      <c r="E72" s="53"/>
      <c r="F72" s="54"/>
      <c r="G72" s="55"/>
      <c r="H72" s="56"/>
      <c r="I72" s="57"/>
      <c r="J72" s="10"/>
    </row>
    <row r="73" spans="1:10" ht="84" customHeight="1" x14ac:dyDescent="0.25">
      <c r="A73" s="11"/>
      <c r="B73" s="52"/>
      <c r="C73" s="54"/>
      <c r="D73" s="54"/>
      <c r="E73" s="53"/>
      <c r="F73" s="54"/>
      <c r="G73" s="55"/>
      <c r="H73" s="56"/>
      <c r="I73" s="57"/>
      <c r="J73" s="10"/>
    </row>
    <row r="74" spans="1:10" ht="84" customHeight="1" x14ac:dyDescent="0.25">
      <c r="A74" s="11"/>
      <c r="B74" s="52"/>
      <c r="C74" s="54"/>
      <c r="D74" s="54"/>
      <c r="E74" s="53"/>
      <c r="F74" s="54"/>
      <c r="G74" s="55"/>
      <c r="H74" s="56"/>
      <c r="I74" s="57"/>
      <c r="J74" s="10"/>
    </row>
    <row r="75" spans="1:10" ht="84" customHeight="1" x14ac:dyDescent="0.25">
      <c r="A75" s="11"/>
      <c r="B75" s="52"/>
      <c r="C75" s="54"/>
      <c r="D75" s="54"/>
      <c r="E75" s="53"/>
      <c r="F75" s="54"/>
      <c r="G75" s="55"/>
      <c r="H75" s="56"/>
      <c r="I75" s="57"/>
      <c r="J75" s="10"/>
    </row>
    <row r="76" spans="1:10" ht="84" customHeight="1" x14ac:dyDescent="0.25">
      <c r="A76" s="11"/>
      <c r="B76" s="52"/>
      <c r="C76" s="54"/>
      <c r="D76" s="54"/>
      <c r="E76" s="53"/>
      <c r="F76" s="54"/>
      <c r="G76" s="55"/>
      <c r="H76" s="56"/>
      <c r="I76" s="57"/>
      <c r="J76" s="10"/>
    </row>
    <row r="77" spans="1:10" ht="84" customHeight="1" x14ac:dyDescent="0.25">
      <c r="A77" s="11"/>
      <c r="B77" s="52"/>
      <c r="C77" s="54"/>
      <c r="D77" s="54"/>
      <c r="E77" s="53"/>
      <c r="F77" s="54"/>
      <c r="G77" s="55"/>
      <c r="H77" s="56"/>
      <c r="I77" s="57"/>
      <c r="J77" s="10"/>
    </row>
    <row r="78" spans="1:10" ht="84" customHeight="1" x14ac:dyDescent="0.25">
      <c r="A78" s="11"/>
      <c r="B78" s="52"/>
      <c r="C78" s="54"/>
      <c r="D78" s="54"/>
      <c r="E78" s="53"/>
      <c r="F78" s="54"/>
      <c r="G78" s="55"/>
      <c r="H78" s="56"/>
      <c r="I78" s="57"/>
      <c r="J78" s="10"/>
    </row>
    <row r="79" spans="1:10" ht="84" customHeight="1" x14ac:dyDescent="0.25">
      <c r="A79" s="11"/>
      <c r="B79" s="52"/>
      <c r="C79" s="54"/>
      <c r="D79" s="54"/>
      <c r="E79" s="53"/>
      <c r="F79" s="54"/>
      <c r="G79" s="55"/>
      <c r="H79" s="56"/>
      <c r="I79" s="57"/>
      <c r="J79" s="10"/>
    </row>
    <row r="80" spans="1:10" ht="84" customHeight="1" x14ac:dyDescent="0.25">
      <c r="A80" s="11"/>
      <c r="B80" s="52"/>
      <c r="C80" s="54"/>
      <c r="D80" s="54"/>
      <c r="E80" s="53"/>
      <c r="F80" s="54"/>
      <c r="G80" s="55"/>
      <c r="H80" s="56"/>
      <c r="I80" s="57"/>
      <c r="J80" s="10"/>
    </row>
    <row r="81" spans="1:10" ht="84" customHeight="1" x14ac:dyDescent="0.25">
      <c r="A81" s="11"/>
      <c r="B81" s="52"/>
      <c r="C81" s="54"/>
      <c r="D81" s="54"/>
      <c r="E81" s="53"/>
      <c r="F81" s="54"/>
      <c r="G81" s="55"/>
      <c r="H81" s="56"/>
      <c r="I81" s="57"/>
      <c r="J81" s="10"/>
    </row>
    <row r="82" spans="1:10" ht="84" customHeight="1" x14ac:dyDescent="0.25">
      <c r="A82" s="11"/>
      <c r="B82" s="52"/>
      <c r="C82" s="54"/>
      <c r="D82" s="54"/>
      <c r="E82" s="53"/>
      <c r="F82" s="54"/>
      <c r="G82" s="55"/>
      <c r="H82" s="56"/>
      <c r="I82" s="57"/>
      <c r="J82" s="10"/>
    </row>
    <row r="83" spans="1:10" ht="84" customHeight="1" x14ac:dyDescent="0.25">
      <c r="A83" s="11"/>
      <c r="B83" s="52"/>
      <c r="C83" s="54"/>
      <c r="D83" s="54"/>
      <c r="E83" s="53"/>
      <c r="F83" s="54"/>
      <c r="G83" s="55"/>
      <c r="H83" s="56"/>
      <c r="I83" s="57"/>
      <c r="J83" s="10"/>
    </row>
    <row r="84" spans="1:10" ht="84" customHeight="1" x14ac:dyDescent="0.25">
      <c r="A84" s="11"/>
      <c r="B84" s="52"/>
      <c r="C84" s="54"/>
      <c r="D84" s="54"/>
      <c r="E84" s="53"/>
      <c r="F84" s="54"/>
      <c r="G84" s="55"/>
      <c r="H84" s="56"/>
      <c r="I84" s="57"/>
      <c r="J84" s="10"/>
    </row>
    <row r="85" spans="1:10" ht="84" customHeight="1" x14ac:dyDescent="0.25">
      <c r="A85" s="11"/>
      <c r="B85" s="52"/>
      <c r="C85" s="54"/>
      <c r="D85" s="54"/>
      <c r="E85" s="53"/>
      <c r="F85" s="54"/>
      <c r="G85" s="55"/>
      <c r="H85" s="56"/>
      <c r="I85" s="57"/>
      <c r="J85" s="10"/>
    </row>
    <row r="86" spans="1:10" ht="84" customHeight="1" x14ac:dyDescent="0.25">
      <c r="A86" s="11"/>
      <c r="B86" s="52"/>
      <c r="C86" s="54"/>
      <c r="D86" s="54"/>
      <c r="E86" s="53"/>
      <c r="F86" s="54"/>
      <c r="G86" s="55"/>
      <c r="H86" s="56"/>
      <c r="I86" s="57"/>
      <c r="J86" s="10"/>
    </row>
    <row r="87" spans="1:10" ht="84" customHeight="1" x14ac:dyDescent="0.25">
      <c r="A87" s="11"/>
      <c r="B87" s="52"/>
      <c r="C87" s="54"/>
      <c r="D87" s="54"/>
      <c r="E87" s="53"/>
      <c r="F87" s="54"/>
      <c r="G87" s="55"/>
      <c r="H87" s="56"/>
      <c r="I87" s="57"/>
      <c r="J87" s="10"/>
    </row>
    <row r="88" spans="1:10" ht="84" customHeight="1" x14ac:dyDescent="0.25">
      <c r="A88" s="11"/>
      <c r="B88" s="52"/>
      <c r="C88" s="54"/>
      <c r="D88" s="54"/>
      <c r="E88" s="53"/>
      <c r="F88" s="54"/>
      <c r="G88" s="55"/>
      <c r="H88" s="56"/>
      <c r="I88" s="57"/>
      <c r="J88" s="10"/>
    </row>
    <row r="89" spans="1:10" ht="84" customHeight="1" x14ac:dyDescent="0.25">
      <c r="A89" s="11"/>
      <c r="B89" s="52"/>
      <c r="C89" s="54"/>
      <c r="D89" s="54"/>
      <c r="E89" s="53"/>
      <c r="F89" s="54"/>
      <c r="G89" s="55"/>
      <c r="H89" s="56"/>
      <c r="I89" s="57"/>
      <c r="J89" s="10"/>
    </row>
    <row r="90" spans="1:10" ht="84" customHeight="1" x14ac:dyDescent="0.25">
      <c r="A90" s="11"/>
      <c r="B90" s="52"/>
      <c r="C90" s="54"/>
      <c r="D90" s="54"/>
      <c r="E90" s="53"/>
      <c r="F90" s="54"/>
      <c r="G90" s="55"/>
      <c r="H90" s="56"/>
      <c r="I90" s="57"/>
      <c r="J90" s="10"/>
    </row>
    <row r="91" spans="1:10" ht="84" customHeight="1" x14ac:dyDescent="0.25">
      <c r="A91" s="11"/>
      <c r="B91" s="52"/>
      <c r="C91" s="54"/>
      <c r="D91" s="54"/>
      <c r="E91" s="53"/>
      <c r="F91" s="54"/>
      <c r="G91" s="55"/>
      <c r="H91" s="56"/>
      <c r="I91" s="57"/>
      <c r="J91" s="10"/>
    </row>
    <row r="92" spans="1:10" ht="84" customHeight="1" x14ac:dyDescent="0.25">
      <c r="A92" s="11"/>
      <c r="B92" s="52"/>
      <c r="C92" s="54"/>
      <c r="D92" s="54"/>
      <c r="E92" s="53"/>
      <c r="F92" s="54"/>
      <c r="G92" s="55"/>
      <c r="H92" s="56"/>
      <c r="I92" s="57"/>
      <c r="J92" s="10"/>
    </row>
    <row r="93" spans="1:10" ht="84" customHeight="1" x14ac:dyDescent="0.25">
      <c r="A93" s="11"/>
      <c r="B93" s="52"/>
      <c r="C93" s="54"/>
      <c r="D93" s="54"/>
      <c r="E93" s="53"/>
      <c r="F93" s="54"/>
      <c r="G93" s="55"/>
      <c r="H93" s="56"/>
      <c r="I93" s="57"/>
      <c r="J93" s="10"/>
    </row>
    <row r="94" spans="1:10" ht="84" customHeight="1" x14ac:dyDescent="0.25">
      <c r="A94" s="11"/>
      <c r="B94" s="52"/>
      <c r="C94" s="54"/>
      <c r="D94" s="54"/>
      <c r="E94" s="53"/>
      <c r="F94" s="54"/>
      <c r="G94" s="55"/>
      <c r="H94" s="56"/>
      <c r="I94" s="57"/>
      <c r="J94" s="10"/>
    </row>
    <row r="95" spans="1:10" ht="84" customHeight="1" x14ac:dyDescent="0.25">
      <c r="A95" s="11"/>
      <c r="B95" s="52"/>
      <c r="C95" s="54"/>
      <c r="D95" s="54"/>
      <c r="E95" s="53"/>
      <c r="F95" s="54"/>
      <c r="G95" s="55"/>
      <c r="H95" s="56"/>
      <c r="I95" s="57"/>
      <c r="J95" s="10"/>
    </row>
    <row r="96" spans="1:10" ht="84" customHeight="1" x14ac:dyDescent="0.25">
      <c r="A96" s="11"/>
      <c r="B96" s="52"/>
      <c r="C96" s="54"/>
      <c r="D96" s="54"/>
      <c r="E96" s="53"/>
      <c r="F96" s="54"/>
      <c r="G96" s="55"/>
      <c r="H96" s="56"/>
      <c r="I96" s="57"/>
      <c r="J96" s="10"/>
    </row>
    <row r="97" spans="1:10" ht="84" customHeight="1" x14ac:dyDescent="0.25">
      <c r="A97" s="11"/>
      <c r="B97" s="52"/>
      <c r="C97" s="54"/>
      <c r="D97" s="54"/>
      <c r="E97" s="53"/>
      <c r="F97" s="54"/>
      <c r="G97" s="55"/>
      <c r="H97" s="56"/>
      <c r="I97" s="57"/>
      <c r="J97" s="10"/>
    </row>
    <row r="98" spans="1:10" ht="84" customHeight="1" x14ac:dyDescent="0.25">
      <c r="A98" s="11"/>
      <c r="B98" s="52"/>
      <c r="C98" s="54"/>
      <c r="D98" s="54"/>
      <c r="E98" s="53"/>
      <c r="F98" s="54"/>
      <c r="G98" s="55"/>
      <c r="H98" s="56"/>
      <c r="I98" s="57"/>
      <c r="J98" s="10"/>
    </row>
    <row r="99" spans="1:10" ht="84" customHeight="1" x14ac:dyDescent="0.25">
      <c r="A99" s="11"/>
      <c r="B99" s="52"/>
      <c r="C99" s="54"/>
      <c r="D99" s="54"/>
      <c r="E99" s="53"/>
      <c r="F99" s="54"/>
      <c r="G99" s="55"/>
      <c r="H99" s="56"/>
      <c r="I99" s="57"/>
      <c r="J99" s="10"/>
    </row>
    <row r="100" spans="1:10" ht="84" customHeight="1" x14ac:dyDescent="0.25">
      <c r="A100" s="11"/>
      <c r="B100" s="52"/>
      <c r="C100" s="54"/>
      <c r="D100" s="54"/>
      <c r="E100" s="53"/>
      <c r="F100" s="54"/>
      <c r="G100" s="55"/>
      <c r="H100" s="56"/>
      <c r="I100" s="57"/>
      <c r="J100" s="10"/>
    </row>
    <row r="101" spans="1:10" ht="84" customHeight="1" x14ac:dyDescent="0.25">
      <c r="A101" s="11"/>
      <c r="B101" s="52"/>
      <c r="C101" s="54"/>
      <c r="D101" s="54"/>
      <c r="E101" s="53"/>
      <c r="F101" s="54"/>
      <c r="G101" s="55"/>
      <c r="H101" s="56"/>
      <c r="I101" s="57"/>
      <c r="J101" s="10"/>
    </row>
    <row r="102" spans="1:10" ht="84" customHeight="1" x14ac:dyDescent="0.25">
      <c r="A102" s="11"/>
      <c r="B102" s="52"/>
      <c r="C102" s="54"/>
      <c r="D102" s="54"/>
      <c r="E102" s="53"/>
      <c r="F102" s="54"/>
      <c r="G102" s="55"/>
      <c r="H102" s="56"/>
      <c r="I102" s="57"/>
      <c r="J102" s="10"/>
    </row>
    <row r="103" spans="1:10" ht="84" customHeight="1" x14ac:dyDescent="0.25">
      <c r="A103" s="11"/>
      <c r="B103" s="52"/>
      <c r="C103" s="54"/>
      <c r="D103" s="54"/>
      <c r="E103" s="53"/>
      <c r="F103" s="54"/>
      <c r="G103" s="55"/>
      <c r="H103" s="56"/>
      <c r="I103" s="57"/>
      <c r="J103" s="10"/>
    </row>
    <row r="104" spans="1:10" ht="84" customHeight="1" x14ac:dyDescent="0.25">
      <c r="A104" s="11"/>
      <c r="B104" s="52"/>
      <c r="C104" s="54"/>
      <c r="D104" s="54"/>
      <c r="E104" s="53"/>
      <c r="F104" s="54"/>
      <c r="G104" s="55"/>
      <c r="H104" s="56"/>
      <c r="I104" s="57"/>
      <c r="J104" s="10"/>
    </row>
    <row r="105" spans="1:10" ht="84" customHeight="1" x14ac:dyDescent="0.25">
      <c r="A105" s="11"/>
      <c r="B105" s="52"/>
      <c r="C105" s="54"/>
      <c r="D105" s="54"/>
      <c r="E105" s="53"/>
      <c r="F105" s="54"/>
      <c r="G105" s="55"/>
      <c r="H105" s="56"/>
      <c r="I105" s="57"/>
      <c r="J105" s="10"/>
    </row>
    <row r="106" spans="1:10" ht="84" customHeight="1" x14ac:dyDescent="0.25">
      <c r="A106" s="11"/>
      <c r="B106" s="52"/>
      <c r="C106" s="54"/>
      <c r="D106" s="54"/>
      <c r="E106" s="53"/>
      <c r="F106" s="54"/>
      <c r="G106" s="55"/>
      <c r="H106" s="56"/>
      <c r="I106" s="57"/>
      <c r="J106" s="10"/>
    </row>
    <row r="107" spans="1:10" ht="84" customHeight="1" x14ac:dyDescent="0.25">
      <c r="A107" s="11"/>
      <c r="B107" s="52"/>
      <c r="C107" s="54"/>
      <c r="D107" s="54"/>
      <c r="E107" s="53"/>
      <c r="F107" s="54"/>
      <c r="G107" s="55"/>
      <c r="H107" s="56"/>
      <c r="I107" s="57"/>
      <c r="J107" s="10"/>
    </row>
    <row r="108" spans="1:10" ht="84" customHeight="1" x14ac:dyDescent="0.25">
      <c r="A108" s="11"/>
      <c r="B108" s="52"/>
      <c r="C108" s="54"/>
      <c r="D108" s="54"/>
      <c r="E108" s="53"/>
      <c r="F108" s="54"/>
      <c r="G108" s="55"/>
      <c r="H108" s="56"/>
      <c r="I108" s="57"/>
      <c r="J108" s="10"/>
    </row>
    <row r="109" spans="1:10" ht="84" customHeight="1" x14ac:dyDescent="0.25">
      <c r="A109" s="11"/>
      <c r="B109" s="52"/>
      <c r="C109" s="54"/>
      <c r="D109" s="54"/>
      <c r="E109" s="53"/>
      <c r="F109" s="54"/>
      <c r="G109" s="55"/>
      <c r="H109" s="56"/>
      <c r="I109" s="57"/>
      <c r="J109" s="10"/>
    </row>
    <row r="110" spans="1:10" ht="84" customHeight="1" x14ac:dyDescent="0.25">
      <c r="A110" s="11"/>
      <c r="B110" s="52"/>
      <c r="C110" s="54"/>
      <c r="D110" s="54"/>
      <c r="E110" s="53"/>
      <c r="F110" s="54"/>
      <c r="G110" s="55"/>
      <c r="H110" s="56"/>
      <c r="I110" s="57"/>
      <c r="J110" s="10"/>
    </row>
    <row r="111" spans="1:10" ht="84" customHeight="1" x14ac:dyDescent="0.25">
      <c r="A111" s="11"/>
      <c r="B111" s="52"/>
      <c r="C111" s="54"/>
      <c r="D111" s="54"/>
      <c r="E111" s="53"/>
      <c r="F111" s="54"/>
      <c r="G111" s="55"/>
      <c r="H111" s="56"/>
      <c r="I111" s="57"/>
      <c r="J111" s="10"/>
    </row>
    <row r="112" spans="1:10" ht="84" customHeight="1" x14ac:dyDescent="0.25">
      <c r="A112" s="11"/>
      <c r="B112" s="52"/>
      <c r="C112" s="54"/>
      <c r="D112" s="54"/>
      <c r="E112" s="53"/>
      <c r="F112" s="54"/>
      <c r="G112" s="55"/>
      <c r="H112" s="56"/>
      <c r="I112" s="57"/>
      <c r="J112" s="10"/>
    </row>
    <row r="113" spans="1:10" ht="84" customHeight="1" x14ac:dyDescent="0.25">
      <c r="A113" s="11"/>
      <c r="B113" s="52"/>
      <c r="C113" s="54"/>
      <c r="D113" s="54"/>
      <c r="E113" s="53"/>
      <c r="F113" s="54"/>
      <c r="G113" s="55"/>
      <c r="H113" s="56"/>
      <c r="I113" s="57"/>
      <c r="J113" s="10"/>
    </row>
    <row r="114" spans="1:10" ht="84" customHeight="1" x14ac:dyDescent="0.25">
      <c r="A114" s="11"/>
      <c r="B114" s="52"/>
      <c r="C114" s="54"/>
      <c r="D114" s="54"/>
      <c r="E114" s="53"/>
      <c r="F114" s="54"/>
      <c r="G114" s="55"/>
      <c r="H114" s="56"/>
      <c r="I114" s="57"/>
      <c r="J114" s="10"/>
    </row>
    <row r="115" spans="1:10" ht="84" customHeight="1" x14ac:dyDescent="0.25">
      <c r="A115" s="11"/>
      <c r="B115" s="52"/>
      <c r="C115" s="54"/>
      <c r="D115" s="54"/>
      <c r="E115" s="53"/>
      <c r="F115" s="54"/>
      <c r="G115" s="55"/>
      <c r="H115" s="56"/>
      <c r="I115" s="57"/>
      <c r="J115" s="10"/>
    </row>
    <row r="116" spans="1:10" ht="84" customHeight="1" x14ac:dyDescent="0.25">
      <c r="A116" s="11"/>
      <c r="B116" s="52"/>
      <c r="C116" s="54"/>
      <c r="D116" s="54"/>
      <c r="E116" s="53"/>
      <c r="F116" s="54"/>
      <c r="G116" s="55"/>
      <c r="H116" s="56"/>
      <c r="I116" s="57"/>
      <c r="J116" s="10"/>
    </row>
    <row r="117" spans="1:10" ht="84" customHeight="1" x14ac:dyDescent="0.25">
      <c r="A117" s="11"/>
      <c r="B117" s="52"/>
      <c r="C117" s="54"/>
      <c r="D117" s="54"/>
      <c r="E117" s="53"/>
      <c r="F117" s="54"/>
      <c r="G117" s="55"/>
      <c r="H117" s="56"/>
      <c r="I117" s="57"/>
      <c r="J117" s="10"/>
    </row>
    <row r="118" spans="1:10" ht="84" customHeight="1" x14ac:dyDescent="0.25">
      <c r="A118" s="11"/>
      <c r="B118" s="52"/>
      <c r="C118" s="54"/>
      <c r="D118" s="54"/>
      <c r="E118" s="53"/>
      <c r="F118" s="54"/>
      <c r="G118" s="55"/>
      <c r="H118" s="56"/>
      <c r="I118" s="57"/>
      <c r="J118" s="10"/>
    </row>
    <row r="119" spans="1:10" ht="84" customHeight="1" x14ac:dyDescent="0.25">
      <c r="A119" s="11"/>
      <c r="B119" s="52"/>
      <c r="C119" s="54"/>
      <c r="D119" s="54"/>
      <c r="E119" s="53"/>
      <c r="F119" s="54"/>
      <c r="G119" s="55"/>
      <c r="H119" s="56"/>
      <c r="I119" s="57"/>
      <c r="J119" s="10"/>
    </row>
    <row r="120" spans="1:10" ht="84" customHeight="1" x14ac:dyDescent="0.25">
      <c r="A120" s="11"/>
      <c r="B120" s="52"/>
      <c r="C120" s="54"/>
      <c r="D120" s="54"/>
      <c r="E120" s="53"/>
      <c r="F120" s="54"/>
      <c r="G120" s="55"/>
      <c r="H120" s="56"/>
      <c r="I120" s="57"/>
      <c r="J120" s="10"/>
    </row>
    <row r="121" spans="1:10" ht="84" customHeight="1" x14ac:dyDescent="0.25">
      <c r="A121" s="11"/>
      <c r="B121" s="52"/>
      <c r="C121" s="54"/>
      <c r="D121" s="54"/>
      <c r="E121" s="53"/>
      <c r="F121" s="54"/>
      <c r="G121" s="55"/>
      <c r="H121" s="56"/>
      <c r="I121" s="57"/>
      <c r="J121" s="10"/>
    </row>
    <row r="122" spans="1:10" ht="84" customHeight="1" x14ac:dyDescent="0.25">
      <c r="A122" s="11"/>
      <c r="B122" s="52"/>
      <c r="C122" s="54"/>
      <c r="D122" s="54"/>
      <c r="E122" s="53"/>
      <c r="F122" s="54"/>
      <c r="G122" s="55"/>
      <c r="H122" s="56"/>
      <c r="I122" s="57"/>
      <c r="J122" s="10"/>
    </row>
    <row r="123" spans="1:10" ht="84" customHeight="1" x14ac:dyDescent="0.25">
      <c r="A123" s="11"/>
      <c r="B123" s="52"/>
      <c r="C123" s="54"/>
      <c r="D123" s="54"/>
      <c r="E123" s="53"/>
      <c r="F123" s="54"/>
      <c r="G123" s="55"/>
      <c r="H123" s="56"/>
      <c r="I123" s="57"/>
      <c r="J123" s="10"/>
    </row>
    <row r="124" spans="1:10" ht="84" customHeight="1" x14ac:dyDescent="0.25">
      <c r="A124" s="11"/>
      <c r="B124" s="52"/>
      <c r="C124" s="54"/>
      <c r="D124" s="54"/>
      <c r="E124" s="53"/>
      <c r="F124" s="54"/>
      <c r="G124" s="55"/>
      <c r="H124" s="56"/>
      <c r="I124" s="57"/>
      <c r="J124" s="10"/>
    </row>
    <row r="125" spans="1:10" ht="84" customHeight="1" x14ac:dyDescent="0.25">
      <c r="A125" s="11"/>
      <c r="B125" s="52"/>
      <c r="C125" s="54"/>
      <c r="D125" s="54"/>
      <c r="E125" s="53"/>
      <c r="F125" s="54"/>
      <c r="G125" s="55"/>
      <c r="H125" s="56"/>
      <c r="I125" s="57"/>
      <c r="J125" s="10"/>
    </row>
    <row r="126" spans="1:10" ht="84" customHeight="1" x14ac:dyDescent="0.25">
      <c r="A126" s="11"/>
      <c r="B126" s="52"/>
      <c r="C126" s="54"/>
      <c r="D126" s="54"/>
      <c r="E126" s="53"/>
      <c r="F126" s="54"/>
      <c r="G126" s="55"/>
      <c r="H126" s="56"/>
      <c r="I126" s="57"/>
      <c r="J126" s="10"/>
    </row>
    <row r="127" spans="1:10" ht="84" customHeight="1" x14ac:dyDescent="0.25">
      <c r="A127" s="11"/>
      <c r="B127" s="52"/>
      <c r="C127" s="54"/>
      <c r="D127" s="54"/>
      <c r="E127" s="53"/>
      <c r="F127" s="54"/>
      <c r="G127" s="55"/>
      <c r="H127" s="56"/>
      <c r="I127" s="57"/>
      <c r="J127" s="10"/>
    </row>
    <row r="128" spans="1:10" ht="84" customHeight="1" x14ac:dyDescent="0.25">
      <c r="A128" s="11"/>
      <c r="B128" s="52"/>
      <c r="C128" s="54"/>
      <c r="D128" s="54"/>
      <c r="E128" s="53"/>
      <c r="F128" s="54"/>
      <c r="G128" s="55"/>
      <c r="H128" s="56"/>
      <c r="I128" s="57"/>
      <c r="J128" s="10"/>
    </row>
    <row r="129" spans="1:10" ht="84" customHeight="1" x14ac:dyDescent="0.25">
      <c r="A129" s="11"/>
      <c r="B129" s="52"/>
      <c r="C129" s="54"/>
      <c r="D129" s="54"/>
      <c r="E129" s="53"/>
      <c r="F129" s="54"/>
      <c r="G129" s="55"/>
      <c r="H129" s="56"/>
      <c r="I129" s="57"/>
      <c r="J129" s="10"/>
    </row>
    <row r="130" spans="1:10" ht="84" customHeight="1" x14ac:dyDescent="0.25">
      <c r="A130" s="11"/>
      <c r="B130" s="52"/>
      <c r="C130" s="54"/>
      <c r="D130" s="54"/>
      <c r="E130" s="53"/>
      <c r="F130" s="54"/>
      <c r="G130" s="55"/>
      <c r="H130" s="56"/>
      <c r="I130" s="57"/>
      <c r="J130" s="10"/>
    </row>
    <row r="131" spans="1:10" ht="84" customHeight="1" x14ac:dyDescent="0.25">
      <c r="A131" s="11"/>
      <c r="B131" s="52"/>
      <c r="C131" s="54"/>
      <c r="D131" s="54"/>
      <c r="E131" s="53"/>
      <c r="F131" s="54"/>
      <c r="G131" s="55"/>
      <c r="H131" s="56"/>
      <c r="I131" s="57"/>
      <c r="J131" s="10"/>
    </row>
    <row r="132" spans="1:10" ht="84" customHeight="1" x14ac:dyDescent="0.25">
      <c r="A132" s="11"/>
      <c r="B132" s="52"/>
      <c r="C132" s="54"/>
      <c r="D132" s="54"/>
      <c r="E132" s="53"/>
      <c r="F132" s="54"/>
      <c r="G132" s="55"/>
      <c r="H132" s="56"/>
      <c r="I132" s="57"/>
      <c r="J132" s="10"/>
    </row>
    <row r="133" spans="1:10" ht="84" customHeight="1" x14ac:dyDescent="0.25">
      <c r="A133" s="11"/>
      <c r="B133" s="52"/>
      <c r="C133" s="54"/>
      <c r="D133" s="54"/>
      <c r="E133" s="53"/>
      <c r="F133" s="54"/>
      <c r="G133" s="55"/>
      <c r="H133" s="56"/>
      <c r="I133" s="57"/>
      <c r="J133" s="10"/>
    </row>
    <row r="134" spans="1:10" ht="84" customHeight="1" x14ac:dyDescent="0.25">
      <c r="A134" s="11"/>
      <c r="B134" s="52"/>
      <c r="C134" s="54"/>
      <c r="D134" s="54"/>
      <c r="E134" s="53"/>
      <c r="F134" s="54"/>
      <c r="G134" s="55"/>
      <c r="H134" s="56"/>
      <c r="I134" s="57"/>
      <c r="J134" s="10"/>
    </row>
    <row r="135" spans="1:10" ht="84" customHeight="1" x14ac:dyDescent="0.25">
      <c r="A135" s="11"/>
      <c r="B135" s="52"/>
      <c r="C135" s="54"/>
      <c r="D135" s="54"/>
      <c r="E135" s="53"/>
      <c r="F135" s="54"/>
      <c r="G135" s="55"/>
      <c r="H135" s="56"/>
      <c r="I135" s="57"/>
      <c r="J135" s="10"/>
    </row>
    <row r="136" spans="1:10" ht="84" customHeight="1" x14ac:dyDescent="0.25">
      <c r="A136" s="11"/>
      <c r="B136" s="52"/>
      <c r="C136" s="54"/>
      <c r="D136" s="54"/>
      <c r="E136" s="53"/>
      <c r="F136" s="54"/>
      <c r="G136" s="55"/>
      <c r="H136" s="56"/>
      <c r="I136" s="57"/>
      <c r="J136" s="10"/>
    </row>
    <row r="137" spans="1:10" ht="84" customHeight="1" x14ac:dyDescent="0.25">
      <c r="A137" s="11"/>
      <c r="B137" s="52"/>
      <c r="C137" s="54"/>
      <c r="D137" s="54"/>
      <c r="E137" s="53"/>
      <c r="F137" s="54"/>
      <c r="G137" s="55"/>
      <c r="H137" s="56"/>
      <c r="I137" s="57"/>
      <c r="J137" s="10"/>
    </row>
    <row r="138" spans="1:10" ht="84" customHeight="1" x14ac:dyDescent="0.25">
      <c r="A138" s="11"/>
      <c r="B138" s="52"/>
      <c r="C138" s="54"/>
      <c r="D138" s="54"/>
      <c r="E138" s="53"/>
      <c r="F138" s="54"/>
      <c r="G138" s="55"/>
      <c r="H138" s="56"/>
      <c r="I138" s="57"/>
      <c r="J138" s="10"/>
    </row>
    <row r="139" spans="1:10" ht="84" customHeight="1" x14ac:dyDescent="0.25">
      <c r="A139" s="11"/>
      <c r="B139" s="52"/>
      <c r="C139" s="54"/>
      <c r="D139" s="54"/>
      <c r="E139" s="53"/>
      <c r="F139" s="54"/>
      <c r="G139" s="55"/>
      <c r="H139" s="56"/>
      <c r="I139" s="57"/>
      <c r="J139" s="10"/>
    </row>
    <row r="140" spans="1:10" ht="84" customHeight="1" x14ac:dyDescent="0.25">
      <c r="A140" s="11"/>
      <c r="B140" s="52"/>
      <c r="C140" s="54"/>
      <c r="D140" s="54"/>
      <c r="E140" s="53"/>
      <c r="F140" s="54"/>
      <c r="G140" s="55"/>
      <c r="H140" s="56"/>
      <c r="I140" s="57"/>
      <c r="J140" s="10"/>
    </row>
    <row r="141" spans="1:10" ht="84" customHeight="1" x14ac:dyDescent="0.25">
      <c r="A141" s="11"/>
      <c r="B141" s="52"/>
      <c r="C141" s="54"/>
      <c r="D141" s="54"/>
      <c r="E141" s="53"/>
      <c r="F141" s="54"/>
      <c r="G141" s="55"/>
      <c r="H141" s="56"/>
      <c r="I141" s="57"/>
      <c r="J141" s="10"/>
    </row>
    <row r="142" spans="1:10" ht="84" customHeight="1" x14ac:dyDescent="0.25">
      <c r="A142" s="11"/>
      <c r="B142" s="52"/>
      <c r="C142" s="54"/>
      <c r="D142" s="54"/>
      <c r="E142" s="53"/>
      <c r="F142" s="54"/>
      <c r="G142" s="55"/>
      <c r="H142" s="56"/>
      <c r="I142" s="57"/>
      <c r="J142" s="10"/>
    </row>
    <row r="143" spans="1:10" ht="84" customHeight="1" x14ac:dyDescent="0.25">
      <c r="A143" s="11"/>
      <c r="B143" s="52"/>
      <c r="C143" s="54"/>
      <c r="D143" s="54"/>
      <c r="E143" s="53"/>
      <c r="F143" s="54"/>
      <c r="G143" s="55"/>
      <c r="H143" s="56"/>
      <c r="I143" s="57"/>
      <c r="J143" s="10"/>
    </row>
    <row r="144" spans="1:10" ht="84" customHeight="1" x14ac:dyDescent="0.25">
      <c r="A144" s="11"/>
      <c r="B144" s="52"/>
      <c r="C144" s="54"/>
      <c r="D144" s="54"/>
      <c r="E144" s="53"/>
      <c r="F144" s="54"/>
      <c r="G144" s="55"/>
      <c r="H144" s="56"/>
      <c r="I144" s="57"/>
      <c r="J144" s="10"/>
    </row>
    <row r="145" spans="1:10" ht="84" customHeight="1" x14ac:dyDescent="0.25">
      <c r="A145" s="11"/>
      <c r="B145" s="52"/>
      <c r="C145" s="54"/>
      <c r="D145" s="54"/>
      <c r="E145" s="53"/>
      <c r="F145" s="54"/>
      <c r="G145" s="55"/>
      <c r="H145" s="56"/>
      <c r="I145" s="57"/>
      <c r="J145" s="10"/>
    </row>
    <row r="146" spans="1:10" ht="84" customHeight="1" x14ac:dyDescent="0.25">
      <c r="A146" s="11"/>
      <c r="B146" s="52"/>
      <c r="C146" s="54"/>
      <c r="D146" s="54"/>
      <c r="E146" s="53"/>
      <c r="F146" s="54"/>
      <c r="G146" s="55"/>
      <c r="H146" s="56"/>
      <c r="I146" s="57"/>
      <c r="J146" s="10"/>
    </row>
    <row r="147" spans="1:10" ht="84" customHeight="1" x14ac:dyDescent="0.25">
      <c r="A147" s="11"/>
      <c r="B147" s="52"/>
      <c r="C147" s="54"/>
      <c r="D147" s="54"/>
      <c r="E147" s="53"/>
      <c r="F147" s="54"/>
      <c r="G147" s="55"/>
      <c r="H147" s="56"/>
      <c r="I147" s="57"/>
      <c r="J147" s="10"/>
    </row>
    <row r="148" spans="1:10" ht="84" customHeight="1" x14ac:dyDescent="0.25">
      <c r="A148" s="11"/>
      <c r="B148" s="52"/>
      <c r="C148" s="54"/>
      <c r="D148" s="54"/>
      <c r="E148" s="53"/>
      <c r="F148" s="54"/>
      <c r="G148" s="55"/>
      <c r="H148" s="56"/>
      <c r="I148" s="57"/>
      <c r="J148" s="10"/>
    </row>
    <row r="149" spans="1:10" ht="84" customHeight="1" x14ac:dyDescent="0.25">
      <c r="A149" s="11"/>
      <c r="B149" s="52"/>
      <c r="C149" s="54"/>
      <c r="D149" s="54"/>
      <c r="E149" s="53"/>
      <c r="F149" s="54"/>
      <c r="G149" s="55"/>
      <c r="H149" s="56"/>
      <c r="I149" s="57"/>
      <c r="J149" s="10"/>
    </row>
    <row r="150" spans="1:10" ht="84" customHeight="1" x14ac:dyDescent="0.25">
      <c r="A150" s="11"/>
      <c r="B150" s="52"/>
      <c r="C150" s="54"/>
      <c r="D150" s="54"/>
      <c r="E150" s="53"/>
      <c r="F150" s="54"/>
      <c r="G150" s="55"/>
      <c r="H150" s="56"/>
      <c r="I150" s="57"/>
      <c r="J150" s="10"/>
    </row>
    <row r="151" spans="1:10" ht="84" customHeight="1" x14ac:dyDescent="0.25">
      <c r="A151" s="11"/>
      <c r="B151" s="52"/>
      <c r="C151" s="54"/>
      <c r="D151" s="54"/>
      <c r="E151" s="53"/>
      <c r="F151" s="54"/>
      <c r="G151" s="55"/>
      <c r="H151" s="56"/>
      <c r="I151" s="57"/>
      <c r="J151" s="10"/>
    </row>
    <row r="152" spans="1:10" ht="84" customHeight="1" x14ac:dyDescent="0.25">
      <c r="A152" s="11"/>
      <c r="B152" s="52"/>
      <c r="C152" s="54"/>
      <c r="D152" s="54"/>
      <c r="E152" s="53"/>
      <c r="F152" s="54"/>
      <c r="G152" s="55"/>
      <c r="H152" s="56"/>
      <c r="I152" s="57"/>
      <c r="J152" s="10"/>
    </row>
    <row r="153" spans="1:10" ht="84" customHeight="1" x14ac:dyDescent="0.25">
      <c r="A153" s="11"/>
      <c r="B153" s="52"/>
      <c r="C153" s="54"/>
      <c r="D153" s="54"/>
      <c r="E153" s="53"/>
      <c r="F153" s="54"/>
      <c r="G153" s="55"/>
      <c r="H153" s="56"/>
      <c r="I153" s="57"/>
      <c r="J153" s="10"/>
    </row>
    <row r="154" spans="1:10" ht="84" customHeight="1" x14ac:dyDescent="0.25">
      <c r="A154" s="11"/>
      <c r="B154" s="52"/>
      <c r="C154" s="54"/>
      <c r="D154" s="54"/>
      <c r="E154" s="53"/>
      <c r="F154" s="54"/>
      <c r="G154" s="55"/>
      <c r="H154" s="56"/>
      <c r="I154" s="57"/>
      <c r="J154" s="10"/>
    </row>
    <row r="155" spans="1:10" ht="84" customHeight="1" x14ac:dyDescent="0.25">
      <c r="A155" s="11"/>
      <c r="B155" s="52"/>
      <c r="C155" s="54"/>
      <c r="D155" s="54"/>
      <c r="E155" s="53"/>
      <c r="F155" s="54"/>
      <c r="G155" s="55"/>
      <c r="H155" s="56"/>
      <c r="I155" s="57"/>
      <c r="J155" s="10"/>
    </row>
    <row r="156" spans="1:10" ht="84" customHeight="1" x14ac:dyDescent="0.25">
      <c r="A156" s="11"/>
      <c r="B156" s="52"/>
      <c r="C156" s="54"/>
      <c r="D156" s="54"/>
      <c r="E156" s="53"/>
      <c r="F156" s="54"/>
      <c r="G156" s="55"/>
      <c r="H156" s="56"/>
      <c r="I156" s="57"/>
      <c r="J156" s="10"/>
    </row>
    <row r="157" spans="1:10" ht="84" customHeight="1" x14ac:dyDescent="0.25">
      <c r="A157" s="11"/>
      <c r="B157" s="52"/>
      <c r="C157" s="54"/>
      <c r="D157" s="54"/>
      <c r="E157" s="53"/>
      <c r="F157" s="54"/>
      <c r="G157" s="55"/>
      <c r="H157" s="56"/>
      <c r="I157" s="57"/>
      <c r="J157" s="10"/>
    </row>
    <row r="158" spans="1:10" ht="84" customHeight="1" x14ac:dyDescent="0.25">
      <c r="A158" s="11"/>
      <c r="B158" s="52"/>
      <c r="C158" s="54"/>
      <c r="D158" s="54"/>
      <c r="E158" s="53"/>
      <c r="F158" s="54"/>
      <c r="G158" s="55"/>
      <c r="H158" s="56"/>
      <c r="I158" s="57"/>
      <c r="J158" s="10"/>
    </row>
    <row r="159" spans="1:10" ht="84" customHeight="1" x14ac:dyDescent="0.25">
      <c r="A159" s="11"/>
      <c r="B159" s="52"/>
      <c r="C159" s="54"/>
      <c r="D159" s="54"/>
      <c r="E159" s="53"/>
      <c r="F159" s="54"/>
      <c r="G159" s="55"/>
      <c r="H159" s="56"/>
      <c r="I159" s="57"/>
      <c r="J159" s="10"/>
    </row>
    <row r="160" spans="1:10" ht="84" customHeight="1" x14ac:dyDescent="0.25">
      <c r="A160" s="11"/>
      <c r="B160" s="52"/>
      <c r="C160" s="54"/>
      <c r="D160" s="54"/>
      <c r="E160" s="53"/>
      <c r="F160" s="54"/>
      <c r="G160" s="55"/>
      <c r="H160" s="56"/>
      <c r="I160" s="57"/>
      <c r="J160" s="10"/>
    </row>
    <row r="161" spans="1:10" ht="84" customHeight="1" x14ac:dyDescent="0.25">
      <c r="A161" s="11"/>
      <c r="B161" s="52"/>
      <c r="C161" s="54"/>
      <c r="D161" s="54"/>
      <c r="E161" s="53"/>
      <c r="F161" s="54"/>
      <c r="G161" s="55"/>
      <c r="H161" s="56"/>
      <c r="I161" s="57"/>
      <c r="J161" s="10"/>
    </row>
    <row r="162" spans="1:10" ht="84" customHeight="1" x14ac:dyDescent="0.25">
      <c r="A162" s="11"/>
      <c r="B162" s="52"/>
      <c r="C162" s="54"/>
      <c r="D162" s="54"/>
      <c r="E162" s="53"/>
      <c r="F162" s="54"/>
      <c r="G162" s="55"/>
      <c r="H162" s="56"/>
      <c r="I162" s="57"/>
      <c r="J162" s="10"/>
    </row>
    <row r="163" spans="1:10" ht="84" customHeight="1" x14ac:dyDescent="0.25">
      <c r="A163" s="11"/>
      <c r="B163" s="52"/>
      <c r="C163" s="54"/>
      <c r="D163" s="54"/>
      <c r="E163" s="53"/>
      <c r="F163" s="54"/>
      <c r="G163" s="55"/>
      <c r="H163" s="56"/>
      <c r="I163" s="57"/>
      <c r="J163" s="10"/>
    </row>
    <row r="164" spans="1:10" ht="84" customHeight="1" x14ac:dyDescent="0.25">
      <c r="A164" s="11"/>
      <c r="B164" s="52"/>
      <c r="C164" s="54"/>
      <c r="D164" s="54"/>
      <c r="E164" s="53"/>
      <c r="F164" s="54"/>
      <c r="G164" s="55"/>
      <c r="H164" s="56"/>
      <c r="I164" s="57"/>
      <c r="J164" s="10"/>
    </row>
    <row r="165" spans="1:10" ht="84" customHeight="1" x14ac:dyDescent="0.25">
      <c r="A165" s="11"/>
      <c r="B165" s="52"/>
      <c r="C165" s="54"/>
      <c r="D165" s="54"/>
      <c r="E165" s="53"/>
      <c r="F165" s="54"/>
      <c r="G165" s="55"/>
      <c r="H165" s="56"/>
      <c r="I165" s="57"/>
      <c r="J165" s="10"/>
    </row>
    <row r="166" spans="1:10" ht="84" customHeight="1" x14ac:dyDescent="0.25">
      <c r="A166" s="11"/>
      <c r="B166" s="52"/>
      <c r="C166" s="54"/>
      <c r="D166" s="54"/>
      <c r="E166" s="53"/>
      <c r="F166" s="54"/>
      <c r="G166" s="55"/>
      <c r="H166" s="56"/>
      <c r="I166" s="57"/>
      <c r="J166" s="10"/>
    </row>
    <row r="167" spans="1:10" ht="84" customHeight="1" x14ac:dyDescent="0.25">
      <c r="A167" s="11"/>
      <c r="B167" s="52"/>
      <c r="C167" s="54"/>
      <c r="D167" s="54"/>
      <c r="E167" s="53"/>
      <c r="F167" s="54"/>
      <c r="G167" s="55"/>
      <c r="H167" s="56"/>
      <c r="I167" s="57"/>
      <c r="J167" s="10"/>
    </row>
    <row r="168" spans="1:10" ht="84" customHeight="1" x14ac:dyDescent="0.25">
      <c r="A168" s="11"/>
      <c r="B168" s="52"/>
      <c r="C168" s="54"/>
      <c r="D168" s="54"/>
      <c r="E168" s="53"/>
      <c r="F168" s="54"/>
      <c r="G168" s="55"/>
      <c r="H168" s="56"/>
      <c r="I168" s="57"/>
      <c r="J168" s="10"/>
    </row>
    <row r="169" spans="1:10" ht="84" customHeight="1" x14ac:dyDescent="0.25">
      <c r="A169" s="11"/>
      <c r="B169" s="52"/>
      <c r="C169" s="54"/>
      <c r="D169" s="54"/>
      <c r="E169" s="53"/>
      <c r="F169" s="54"/>
      <c r="G169" s="55"/>
      <c r="H169" s="56"/>
      <c r="I169" s="57"/>
      <c r="J169" s="10"/>
    </row>
    <row r="170" spans="1:10" ht="84" customHeight="1" x14ac:dyDescent="0.25">
      <c r="A170" s="11"/>
      <c r="B170" s="52"/>
      <c r="C170" s="54"/>
      <c r="D170" s="54"/>
      <c r="E170" s="53"/>
      <c r="F170" s="54"/>
      <c r="G170" s="55"/>
      <c r="H170" s="56"/>
      <c r="I170" s="57"/>
      <c r="J170" s="10"/>
    </row>
    <row r="171" spans="1:10" ht="84" customHeight="1" x14ac:dyDescent="0.25">
      <c r="A171" s="11"/>
      <c r="B171" s="52"/>
      <c r="C171" s="54"/>
      <c r="D171" s="54"/>
      <c r="E171" s="53"/>
      <c r="F171" s="54"/>
      <c r="G171" s="55"/>
      <c r="H171" s="56"/>
      <c r="I171" s="57"/>
      <c r="J171" s="10"/>
    </row>
    <row r="172" spans="1:10" ht="84" customHeight="1" x14ac:dyDescent="0.25">
      <c r="A172" s="11"/>
      <c r="B172" s="52"/>
      <c r="C172" s="54"/>
      <c r="D172" s="54"/>
      <c r="E172" s="53"/>
      <c r="F172" s="54"/>
      <c r="G172" s="55"/>
      <c r="H172" s="56"/>
      <c r="I172" s="57"/>
      <c r="J172" s="10"/>
    </row>
    <row r="173" spans="1:10" ht="84" customHeight="1" x14ac:dyDescent="0.25">
      <c r="A173" s="11"/>
      <c r="B173" s="52"/>
      <c r="C173" s="54"/>
      <c r="D173" s="54"/>
      <c r="E173" s="53"/>
      <c r="F173" s="54"/>
      <c r="G173" s="55"/>
      <c r="H173" s="56"/>
      <c r="I173" s="57"/>
      <c r="J173" s="10"/>
    </row>
    <row r="174" spans="1:10" ht="84" customHeight="1" x14ac:dyDescent="0.25">
      <c r="A174" s="11"/>
      <c r="B174" s="52"/>
      <c r="C174" s="54"/>
      <c r="D174" s="54"/>
      <c r="E174" s="53"/>
      <c r="F174" s="54"/>
      <c r="G174" s="55"/>
      <c r="H174" s="56"/>
      <c r="I174" s="57"/>
      <c r="J174" s="10"/>
    </row>
    <row r="175" spans="1:10" ht="84" customHeight="1" x14ac:dyDescent="0.25">
      <c r="A175" s="11"/>
      <c r="B175" s="52"/>
      <c r="C175" s="54"/>
      <c r="D175" s="54"/>
      <c r="E175" s="53"/>
      <c r="F175" s="54"/>
      <c r="G175" s="55"/>
      <c r="H175" s="56"/>
      <c r="I175" s="57"/>
      <c r="J175" s="10"/>
    </row>
    <row r="176" spans="1:10" ht="84" customHeight="1" x14ac:dyDescent="0.25">
      <c r="A176" s="11"/>
      <c r="B176" s="52"/>
      <c r="C176" s="54"/>
      <c r="D176" s="54"/>
      <c r="E176" s="53"/>
      <c r="F176" s="54"/>
      <c r="G176" s="55"/>
      <c r="H176" s="56"/>
      <c r="I176" s="57"/>
      <c r="J176" s="10"/>
    </row>
    <row r="177" spans="1:10" ht="84" customHeight="1" x14ac:dyDescent="0.25">
      <c r="A177" s="11"/>
      <c r="B177" s="52"/>
      <c r="C177" s="54"/>
      <c r="D177" s="54"/>
      <c r="E177" s="53"/>
      <c r="F177" s="54"/>
      <c r="G177" s="55"/>
      <c r="H177" s="56"/>
      <c r="I177" s="57"/>
      <c r="J177" s="10"/>
    </row>
    <row r="178" spans="1:10" ht="84" customHeight="1" x14ac:dyDescent="0.25">
      <c r="A178" s="11"/>
      <c r="B178" s="52"/>
      <c r="C178" s="54"/>
      <c r="D178" s="54"/>
      <c r="E178" s="53"/>
      <c r="F178" s="54"/>
      <c r="G178" s="55"/>
      <c r="H178" s="56"/>
      <c r="I178" s="57"/>
      <c r="J178" s="10"/>
    </row>
    <row r="179" spans="1:10" ht="84" customHeight="1" x14ac:dyDescent="0.25">
      <c r="A179" s="11"/>
      <c r="B179" s="52"/>
      <c r="C179" s="54"/>
      <c r="D179" s="54"/>
      <c r="E179" s="53"/>
      <c r="F179" s="54"/>
      <c r="G179" s="55"/>
      <c r="H179" s="56"/>
      <c r="I179" s="57"/>
      <c r="J179" s="10"/>
    </row>
    <row r="180" spans="1:10" ht="84" customHeight="1" x14ac:dyDescent="0.25">
      <c r="A180" s="11"/>
      <c r="B180" s="52"/>
      <c r="C180" s="54"/>
      <c r="D180" s="54"/>
      <c r="E180" s="53"/>
      <c r="F180" s="54"/>
      <c r="G180" s="55"/>
      <c r="H180" s="56"/>
      <c r="I180" s="57"/>
      <c r="J180" s="10"/>
    </row>
    <row r="181" spans="1:10" ht="84" customHeight="1" x14ac:dyDescent="0.25">
      <c r="A181" s="11"/>
      <c r="B181" s="52"/>
      <c r="C181" s="54"/>
      <c r="D181" s="54"/>
      <c r="E181" s="53"/>
      <c r="F181" s="54"/>
      <c r="G181" s="55"/>
      <c r="H181" s="56"/>
      <c r="I181" s="57"/>
      <c r="J181" s="10"/>
    </row>
    <row r="182" spans="1:10" ht="84" customHeight="1" x14ac:dyDescent="0.25">
      <c r="A182" s="11"/>
      <c r="B182" s="52"/>
      <c r="C182" s="54"/>
      <c r="D182" s="54"/>
      <c r="E182" s="53"/>
      <c r="F182" s="54"/>
      <c r="G182" s="55"/>
      <c r="H182" s="56"/>
      <c r="I182" s="57"/>
      <c r="J182" s="10"/>
    </row>
    <row r="183" spans="1:10" ht="84" customHeight="1" x14ac:dyDescent="0.25">
      <c r="A183" s="11"/>
      <c r="B183" s="52"/>
      <c r="C183" s="54"/>
      <c r="D183" s="54"/>
      <c r="E183" s="53"/>
      <c r="F183" s="54"/>
      <c r="G183" s="55"/>
      <c r="H183" s="56"/>
      <c r="I183" s="57"/>
      <c r="J183" s="10"/>
    </row>
    <row r="184" spans="1:10" ht="84" customHeight="1" x14ac:dyDescent="0.25">
      <c r="A184" s="11"/>
      <c r="B184" s="52"/>
      <c r="C184" s="54"/>
      <c r="D184" s="54"/>
      <c r="E184" s="53"/>
      <c r="F184" s="54"/>
      <c r="G184" s="55"/>
      <c r="H184" s="56"/>
      <c r="I184" s="57"/>
      <c r="J184" s="10"/>
    </row>
    <row r="185" spans="1:10" ht="84" customHeight="1" x14ac:dyDescent="0.25">
      <c r="A185" s="11"/>
      <c r="B185" s="52"/>
      <c r="C185" s="54"/>
      <c r="D185" s="54"/>
      <c r="E185" s="53"/>
      <c r="F185" s="54"/>
      <c r="G185" s="55"/>
      <c r="H185" s="56"/>
      <c r="I185" s="57"/>
      <c r="J185" s="10"/>
    </row>
    <row r="186" spans="1:10" ht="84" customHeight="1" x14ac:dyDescent="0.25">
      <c r="A186" s="11"/>
      <c r="B186" s="52"/>
      <c r="C186" s="54"/>
      <c r="D186" s="54"/>
      <c r="E186" s="53"/>
      <c r="F186" s="54"/>
      <c r="G186" s="55"/>
      <c r="H186" s="56"/>
      <c r="I186" s="57"/>
      <c r="J186" s="10"/>
    </row>
    <row r="187" spans="1:10" ht="84" customHeight="1" x14ac:dyDescent="0.25">
      <c r="A187" s="11"/>
      <c r="B187" s="52"/>
      <c r="C187" s="54"/>
      <c r="D187" s="54"/>
      <c r="E187" s="53"/>
      <c r="F187" s="54"/>
      <c r="G187" s="55"/>
      <c r="H187" s="56"/>
      <c r="I187" s="57"/>
      <c r="J187" s="10"/>
    </row>
    <row r="188" spans="1:10" ht="84" customHeight="1" x14ac:dyDescent="0.25">
      <c r="A188" s="11"/>
      <c r="B188" s="52"/>
      <c r="C188" s="54"/>
      <c r="D188" s="54"/>
      <c r="E188" s="53"/>
      <c r="F188" s="54"/>
      <c r="G188" s="55"/>
      <c r="H188" s="56"/>
      <c r="I188" s="57"/>
      <c r="J188" s="10"/>
    </row>
    <row r="189" spans="1:10" ht="84" customHeight="1" x14ac:dyDescent="0.25">
      <c r="A189" s="11"/>
      <c r="B189" s="52"/>
      <c r="C189" s="54"/>
      <c r="D189" s="54"/>
      <c r="E189" s="53"/>
      <c r="F189" s="54"/>
      <c r="G189" s="55"/>
      <c r="H189" s="56"/>
      <c r="I189" s="57"/>
      <c r="J189" s="10"/>
    </row>
    <row r="190" spans="1:10" ht="84" customHeight="1" x14ac:dyDescent="0.25">
      <c r="A190" s="11"/>
      <c r="B190" s="52"/>
      <c r="C190" s="54"/>
      <c r="D190" s="54"/>
      <c r="E190" s="53"/>
      <c r="F190" s="54"/>
      <c r="G190" s="55"/>
      <c r="H190" s="56"/>
      <c r="I190" s="57"/>
      <c r="J190" s="10"/>
    </row>
    <row r="191" spans="1:10" ht="84" customHeight="1" x14ac:dyDescent="0.25">
      <c r="A191" s="11"/>
      <c r="B191" s="52"/>
      <c r="C191" s="54"/>
      <c r="D191" s="54"/>
      <c r="E191" s="53"/>
      <c r="F191" s="54"/>
      <c r="G191" s="55"/>
      <c r="H191" s="56"/>
      <c r="I191" s="57"/>
      <c r="J191" s="10"/>
    </row>
    <row r="192" spans="1:10" ht="84" customHeight="1" x14ac:dyDescent="0.25">
      <c r="A192" s="11"/>
      <c r="B192" s="52"/>
      <c r="C192" s="54"/>
      <c r="D192" s="54"/>
      <c r="E192" s="53"/>
      <c r="F192" s="54"/>
      <c r="G192" s="55"/>
      <c r="H192" s="56"/>
      <c r="I192" s="57"/>
      <c r="J192" s="10"/>
    </row>
    <row r="193" spans="1:10" ht="84" customHeight="1" x14ac:dyDescent="0.25">
      <c r="A193" s="11"/>
      <c r="B193" s="52"/>
      <c r="C193" s="54"/>
      <c r="D193" s="54"/>
      <c r="E193" s="53"/>
      <c r="F193" s="54"/>
      <c r="G193" s="55"/>
      <c r="H193" s="56"/>
      <c r="I193" s="57"/>
      <c r="J193" s="10"/>
    </row>
    <row r="194" spans="1:10" ht="84" customHeight="1" x14ac:dyDescent="0.25">
      <c r="A194" s="11"/>
      <c r="B194" s="52"/>
      <c r="C194" s="54"/>
      <c r="D194" s="54"/>
      <c r="E194" s="53"/>
      <c r="F194" s="54"/>
      <c r="G194" s="55"/>
      <c r="H194" s="56"/>
      <c r="I194" s="57"/>
      <c r="J194" s="10"/>
    </row>
    <row r="195" spans="1:10" ht="84" customHeight="1" x14ac:dyDescent="0.25">
      <c r="A195" s="11"/>
      <c r="B195" s="52"/>
      <c r="C195" s="54"/>
      <c r="D195" s="54"/>
      <c r="E195" s="53"/>
      <c r="F195" s="54"/>
      <c r="G195" s="55"/>
      <c r="H195" s="56"/>
      <c r="I195" s="57"/>
      <c r="J195" s="10"/>
    </row>
    <row r="196" spans="1:10" ht="84" customHeight="1" x14ac:dyDescent="0.25">
      <c r="A196" s="11"/>
      <c r="B196" s="52"/>
      <c r="C196" s="54"/>
      <c r="D196" s="54"/>
      <c r="E196" s="53"/>
      <c r="F196" s="54"/>
      <c r="G196" s="55"/>
      <c r="H196" s="56"/>
      <c r="I196" s="57"/>
      <c r="J196" s="10"/>
    </row>
    <row r="197" spans="1:10" ht="84" customHeight="1" x14ac:dyDescent="0.25">
      <c r="A197" s="11"/>
      <c r="B197" s="52"/>
      <c r="C197" s="54"/>
      <c r="D197" s="54"/>
      <c r="E197" s="53"/>
      <c r="F197" s="54"/>
      <c r="G197" s="55"/>
      <c r="H197" s="56"/>
      <c r="I197" s="57"/>
      <c r="J197" s="10"/>
    </row>
    <row r="198" spans="1:10" ht="84" customHeight="1" x14ac:dyDescent="0.25">
      <c r="A198" s="11"/>
      <c r="B198" s="52"/>
      <c r="C198" s="54"/>
      <c r="D198" s="54"/>
      <c r="E198" s="53"/>
      <c r="F198" s="54"/>
      <c r="G198" s="55"/>
      <c r="H198" s="56"/>
      <c r="I198" s="57"/>
      <c r="J198" s="10"/>
    </row>
    <row r="199" spans="1:10" ht="84" customHeight="1" x14ac:dyDescent="0.25">
      <c r="A199" s="11"/>
      <c r="B199" s="52"/>
      <c r="C199" s="54"/>
      <c r="D199" s="54"/>
      <c r="E199" s="53"/>
      <c r="F199" s="54"/>
      <c r="G199" s="55"/>
      <c r="H199" s="56"/>
      <c r="I199" s="57"/>
      <c r="J199" s="10"/>
    </row>
    <row r="200" spans="1:10" ht="84" customHeight="1" x14ac:dyDescent="0.25">
      <c r="A200" s="11"/>
      <c r="B200" s="52"/>
      <c r="C200" s="54"/>
      <c r="D200" s="54"/>
      <c r="E200" s="53"/>
      <c r="F200" s="54"/>
      <c r="G200" s="55"/>
      <c r="H200" s="56"/>
      <c r="I200" s="57"/>
      <c r="J200" s="10"/>
    </row>
    <row r="201" spans="1:10" ht="84" customHeight="1" x14ac:dyDescent="0.25">
      <c r="A201" s="11"/>
      <c r="B201" s="52"/>
      <c r="C201" s="54"/>
      <c r="D201" s="54"/>
      <c r="E201" s="53"/>
      <c r="F201" s="54"/>
      <c r="G201" s="55"/>
      <c r="H201" s="56"/>
      <c r="I201" s="57"/>
      <c r="J201" s="10"/>
    </row>
    <row r="202" spans="1:10" ht="84" customHeight="1" x14ac:dyDescent="0.25">
      <c r="A202" s="11"/>
      <c r="B202" s="52"/>
      <c r="C202" s="54"/>
      <c r="D202" s="54"/>
      <c r="E202" s="53"/>
      <c r="F202" s="54"/>
      <c r="G202" s="55"/>
      <c r="H202" s="56"/>
      <c r="I202" s="57"/>
      <c r="J202" s="10"/>
    </row>
    <row r="203" spans="1:10" ht="84" customHeight="1" x14ac:dyDescent="0.25">
      <c r="A203" s="11"/>
      <c r="B203" s="52"/>
      <c r="C203" s="54"/>
      <c r="D203" s="54"/>
      <c r="E203" s="53"/>
      <c r="F203" s="54"/>
      <c r="G203" s="55"/>
      <c r="H203" s="56"/>
      <c r="I203" s="57"/>
      <c r="J203" s="10"/>
    </row>
    <row r="204" spans="1:10" ht="84" customHeight="1" x14ac:dyDescent="0.25">
      <c r="A204" s="11"/>
      <c r="B204" s="52"/>
      <c r="C204" s="54"/>
      <c r="D204" s="54"/>
      <c r="E204" s="53"/>
      <c r="F204" s="54"/>
      <c r="G204" s="55"/>
      <c r="H204" s="56"/>
      <c r="I204" s="57"/>
      <c r="J204" s="10"/>
    </row>
    <row r="205" spans="1:10" ht="84" customHeight="1" x14ac:dyDescent="0.25">
      <c r="A205" s="11"/>
      <c r="B205" s="52"/>
      <c r="C205" s="54"/>
      <c r="D205" s="54"/>
      <c r="E205" s="53"/>
      <c r="F205" s="54"/>
      <c r="G205" s="55"/>
      <c r="H205" s="56"/>
      <c r="I205" s="57"/>
      <c r="J205" s="10"/>
    </row>
    <row r="206" spans="1:10" ht="84" customHeight="1" x14ac:dyDescent="0.25">
      <c r="A206" s="11"/>
      <c r="B206" s="52"/>
      <c r="C206" s="54"/>
      <c r="D206" s="54"/>
      <c r="E206" s="53"/>
      <c r="F206" s="54"/>
      <c r="G206" s="55"/>
      <c r="H206" s="56"/>
      <c r="I206" s="57"/>
      <c r="J206" s="10"/>
    </row>
    <row r="207" spans="1:10" ht="84" customHeight="1" x14ac:dyDescent="0.25">
      <c r="A207" s="11"/>
      <c r="B207" s="52"/>
      <c r="C207" s="54"/>
      <c r="D207" s="54"/>
      <c r="E207" s="53"/>
      <c r="F207" s="54"/>
      <c r="G207" s="55"/>
      <c r="H207" s="56"/>
      <c r="I207" s="57"/>
      <c r="J207" s="10"/>
    </row>
    <row r="208" spans="1:10" ht="84" customHeight="1" x14ac:dyDescent="0.25">
      <c r="A208" s="11"/>
      <c r="B208" s="52"/>
      <c r="C208" s="54"/>
      <c r="D208" s="54"/>
      <c r="E208" s="53"/>
      <c r="F208" s="54"/>
      <c r="G208" s="55"/>
      <c r="H208" s="56"/>
      <c r="I208" s="57"/>
      <c r="J208" s="10"/>
    </row>
    <row r="209" spans="1:10" ht="84" customHeight="1" x14ac:dyDescent="0.25">
      <c r="A209" s="11"/>
      <c r="B209" s="52"/>
      <c r="C209" s="54"/>
      <c r="D209" s="54"/>
      <c r="E209" s="53"/>
      <c r="F209" s="54"/>
      <c r="G209" s="55"/>
      <c r="H209" s="56"/>
      <c r="I209" s="57"/>
      <c r="J209" s="10"/>
    </row>
    <row r="210" spans="1:10" ht="84" customHeight="1" x14ac:dyDescent="0.25">
      <c r="A210" s="11"/>
      <c r="B210" s="52"/>
      <c r="C210" s="54"/>
      <c r="D210" s="54"/>
      <c r="E210" s="53"/>
      <c r="F210" s="54"/>
      <c r="G210" s="55"/>
      <c r="H210" s="56"/>
      <c r="I210" s="57"/>
      <c r="J210" s="10"/>
    </row>
    <row r="211" spans="1:10" ht="84" customHeight="1" x14ac:dyDescent="0.25">
      <c r="A211" s="11"/>
      <c r="B211" s="52"/>
      <c r="C211" s="54"/>
      <c r="D211" s="54"/>
      <c r="E211" s="53"/>
      <c r="F211" s="54"/>
      <c r="G211" s="55"/>
      <c r="H211" s="56"/>
      <c r="I211" s="57"/>
      <c r="J211" s="10"/>
    </row>
    <row r="212" spans="1:10" ht="84" customHeight="1" x14ac:dyDescent="0.25">
      <c r="A212" s="11"/>
      <c r="B212" s="52"/>
      <c r="C212" s="54"/>
      <c r="D212" s="54"/>
      <c r="E212" s="53"/>
      <c r="F212" s="54"/>
      <c r="G212" s="55"/>
      <c r="H212" s="56"/>
      <c r="I212" s="57"/>
      <c r="J212" s="10"/>
    </row>
    <row r="213" spans="1:10" ht="84" customHeight="1" x14ac:dyDescent="0.25">
      <c r="A213" s="11"/>
      <c r="B213" s="52"/>
      <c r="C213" s="54"/>
      <c r="D213" s="54"/>
      <c r="E213" s="53"/>
      <c r="F213" s="54"/>
      <c r="G213" s="55"/>
      <c r="H213" s="56"/>
      <c r="I213" s="57"/>
      <c r="J213" s="10"/>
    </row>
    <row r="214" spans="1:10" ht="84" customHeight="1" x14ac:dyDescent="0.25">
      <c r="A214" s="11"/>
      <c r="B214" s="52"/>
      <c r="C214" s="54"/>
      <c r="D214" s="54"/>
      <c r="E214" s="53"/>
      <c r="F214" s="54"/>
      <c r="G214" s="55"/>
      <c r="H214" s="56"/>
      <c r="I214" s="57"/>
      <c r="J214" s="10"/>
    </row>
    <row r="215" spans="1:10" ht="84" customHeight="1" x14ac:dyDescent="0.25">
      <c r="A215" s="11"/>
      <c r="B215" s="52"/>
      <c r="C215" s="54"/>
      <c r="D215" s="54"/>
      <c r="E215" s="53"/>
      <c r="F215" s="54"/>
      <c r="G215" s="55"/>
      <c r="H215" s="56"/>
      <c r="I215" s="57"/>
      <c r="J215" s="10"/>
    </row>
    <row r="216" spans="1:10" ht="84" customHeight="1" x14ac:dyDescent="0.25">
      <c r="A216" s="11"/>
      <c r="B216" s="52"/>
      <c r="C216" s="54"/>
      <c r="D216" s="54"/>
      <c r="E216" s="53"/>
      <c r="F216" s="54"/>
      <c r="G216" s="55"/>
      <c r="H216" s="56"/>
      <c r="I216" s="57"/>
      <c r="J216" s="10"/>
    </row>
    <row r="217" spans="1:10" ht="84" customHeight="1" x14ac:dyDescent="0.25">
      <c r="A217" s="11"/>
      <c r="B217" s="52"/>
      <c r="C217" s="54"/>
      <c r="D217" s="54"/>
      <c r="E217" s="53"/>
      <c r="F217" s="54"/>
      <c r="G217" s="55"/>
      <c r="H217" s="56"/>
      <c r="I217" s="57"/>
      <c r="J217" s="10"/>
    </row>
    <row r="218" spans="1:10" ht="84" customHeight="1" x14ac:dyDescent="0.25">
      <c r="A218" s="11"/>
      <c r="B218" s="52"/>
      <c r="C218" s="54"/>
      <c r="D218" s="54"/>
      <c r="E218" s="53"/>
      <c r="F218" s="54"/>
      <c r="G218" s="55"/>
      <c r="H218" s="56"/>
      <c r="I218" s="57"/>
      <c r="J218" s="10"/>
    </row>
    <row r="219" spans="1:10" ht="84" customHeight="1" x14ac:dyDescent="0.25">
      <c r="A219" s="11"/>
      <c r="B219" s="52"/>
      <c r="C219" s="54"/>
      <c r="D219" s="54"/>
      <c r="E219" s="53"/>
      <c r="F219" s="54"/>
      <c r="G219" s="55"/>
      <c r="H219" s="56"/>
      <c r="I219" s="57"/>
      <c r="J219" s="10"/>
    </row>
    <row r="220" spans="1:10" ht="84" customHeight="1" x14ac:dyDescent="0.25">
      <c r="A220" s="11"/>
      <c r="B220" s="52"/>
      <c r="C220" s="54"/>
      <c r="D220" s="54"/>
      <c r="E220" s="53"/>
      <c r="F220" s="54"/>
      <c r="G220" s="55"/>
      <c r="H220" s="56"/>
      <c r="I220" s="57"/>
      <c r="J220" s="10"/>
    </row>
    <row r="221" spans="1:10" ht="84" customHeight="1" x14ac:dyDescent="0.25">
      <c r="A221" s="11"/>
      <c r="B221" s="52"/>
      <c r="C221" s="54"/>
      <c r="D221" s="54"/>
      <c r="E221" s="53"/>
      <c r="F221" s="54"/>
      <c r="G221" s="55"/>
      <c r="H221" s="56"/>
      <c r="I221" s="57"/>
      <c r="J221" s="10"/>
    </row>
    <row r="222" spans="1:10" ht="84" customHeight="1" x14ac:dyDescent="0.25">
      <c r="A222" s="11"/>
      <c r="B222" s="52"/>
      <c r="C222" s="54"/>
      <c r="D222" s="54"/>
      <c r="E222" s="53"/>
      <c r="F222" s="54"/>
      <c r="G222" s="55"/>
      <c r="H222" s="56"/>
      <c r="I222" s="57"/>
      <c r="J222" s="10"/>
    </row>
    <row r="223" spans="1:10" ht="84" customHeight="1" x14ac:dyDescent="0.25">
      <c r="A223" s="11"/>
      <c r="B223" s="52"/>
      <c r="C223" s="54"/>
      <c r="D223" s="54"/>
      <c r="E223" s="53"/>
      <c r="F223" s="54"/>
      <c r="G223" s="55"/>
      <c r="H223" s="56"/>
      <c r="I223" s="57"/>
      <c r="J223" s="10"/>
    </row>
    <row r="224" spans="1:10" ht="84" customHeight="1" x14ac:dyDescent="0.25">
      <c r="A224" s="11"/>
      <c r="B224" s="52"/>
      <c r="C224" s="54"/>
      <c r="D224" s="54"/>
      <c r="E224" s="53"/>
      <c r="F224" s="54"/>
      <c r="G224" s="55"/>
      <c r="H224" s="56"/>
      <c r="I224" s="57"/>
      <c r="J224" s="10"/>
    </row>
    <row r="225" spans="1:10" ht="84" customHeight="1" x14ac:dyDescent="0.25">
      <c r="A225" s="11"/>
      <c r="B225" s="52"/>
      <c r="C225" s="54"/>
      <c r="D225" s="54"/>
      <c r="E225" s="53"/>
      <c r="F225" s="54"/>
      <c r="G225" s="55"/>
      <c r="H225" s="56"/>
      <c r="I225" s="57"/>
      <c r="J225" s="10"/>
    </row>
    <row r="226" spans="1:10" ht="84" customHeight="1" x14ac:dyDescent="0.25">
      <c r="A226" s="11"/>
      <c r="B226" s="52"/>
      <c r="C226" s="54"/>
      <c r="D226" s="54"/>
      <c r="E226" s="53"/>
      <c r="F226" s="54"/>
      <c r="G226" s="55"/>
      <c r="H226" s="56"/>
      <c r="I226" s="57"/>
      <c r="J226" s="10"/>
    </row>
    <row r="227" spans="1:10" ht="84" customHeight="1" x14ac:dyDescent="0.25">
      <c r="A227" s="11"/>
      <c r="B227" s="52"/>
      <c r="C227" s="54"/>
      <c r="D227" s="54"/>
      <c r="E227" s="53"/>
      <c r="F227" s="54"/>
      <c r="G227" s="55"/>
      <c r="H227" s="56"/>
      <c r="I227" s="57"/>
      <c r="J227" s="10"/>
    </row>
    <row r="228" spans="1:10" ht="84" customHeight="1" x14ac:dyDescent="0.25">
      <c r="A228" s="11"/>
      <c r="B228" s="52"/>
      <c r="C228" s="54"/>
      <c r="D228" s="54"/>
      <c r="E228" s="53"/>
      <c r="F228" s="54"/>
      <c r="G228" s="55"/>
      <c r="H228" s="56"/>
      <c r="I228" s="57"/>
      <c r="J228" s="10"/>
    </row>
    <row r="229" spans="1:10" ht="84" customHeight="1" x14ac:dyDescent="0.25">
      <c r="A229" s="11"/>
      <c r="B229" s="52"/>
      <c r="C229" s="54"/>
      <c r="D229" s="54"/>
      <c r="E229" s="53"/>
      <c r="F229" s="54"/>
      <c r="G229" s="55"/>
      <c r="H229" s="56"/>
      <c r="I229" s="57"/>
      <c r="J229" s="10"/>
    </row>
    <row r="230" spans="1:10" ht="84" customHeight="1" x14ac:dyDescent="0.25">
      <c r="A230" s="11"/>
      <c r="B230" s="52"/>
      <c r="C230" s="54"/>
      <c r="D230" s="54"/>
      <c r="E230" s="53"/>
      <c r="F230" s="54"/>
      <c r="G230" s="55"/>
      <c r="H230" s="56"/>
      <c r="I230" s="57"/>
      <c r="J230" s="10"/>
    </row>
    <row r="231" spans="1:10" ht="84" customHeight="1" x14ac:dyDescent="0.25">
      <c r="A231" s="11"/>
      <c r="B231" s="52"/>
      <c r="C231" s="54"/>
      <c r="D231" s="54"/>
      <c r="E231" s="53"/>
      <c r="F231" s="54"/>
      <c r="G231" s="55"/>
      <c r="H231" s="56"/>
      <c r="I231" s="57"/>
      <c r="J231" s="10"/>
    </row>
    <row r="232" spans="1:10" ht="84" customHeight="1" x14ac:dyDescent="0.25">
      <c r="A232" s="11"/>
      <c r="B232" s="52"/>
      <c r="C232" s="54"/>
      <c r="D232" s="54"/>
      <c r="E232" s="53"/>
      <c r="F232" s="54"/>
      <c r="G232" s="55"/>
      <c r="H232" s="56"/>
      <c r="I232" s="57"/>
      <c r="J232" s="10"/>
    </row>
    <row r="233" spans="1:10" ht="84" customHeight="1" x14ac:dyDescent="0.25">
      <c r="A233" s="11"/>
      <c r="B233" s="52"/>
      <c r="C233" s="54"/>
      <c r="D233" s="54"/>
      <c r="E233" s="53"/>
      <c r="F233" s="54"/>
      <c r="G233" s="55"/>
      <c r="H233" s="56"/>
      <c r="I233" s="57"/>
      <c r="J233" s="10"/>
    </row>
    <row r="234" spans="1:10" ht="84" customHeight="1" x14ac:dyDescent="0.25">
      <c r="A234" s="11"/>
      <c r="B234" s="52"/>
      <c r="C234" s="54"/>
      <c r="D234" s="54"/>
      <c r="E234" s="53"/>
      <c r="F234" s="54"/>
      <c r="G234" s="55"/>
      <c r="H234" s="56"/>
      <c r="I234" s="57"/>
      <c r="J234" s="10"/>
    </row>
    <row r="235" spans="1:10" ht="84" customHeight="1" x14ac:dyDescent="0.25">
      <c r="A235" s="11"/>
      <c r="B235" s="52"/>
      <c r="C235" s="54"/>
      <c r="D235" s="54"/>
      <c r="E235" s="53"/>
      <c r="F235" s="54"/>
      <c r="G235" s="55"/>
      <c r="H235" s="56"/>
      <c r="I235" s="57"/>
      <c r="J235" s="10"/>
    </row>
    <row r="236" spans="1:10" ht="84" customHeight="1" x14ac:dyDescent="0.25">
      <c r="A236" s="11"/>
      <c r="B236" s="52"/>
      <c r="C236" s="54"/>
      <c r="D236" s="54"/>
      <c r="E236" s="53"/>
      <c r="F236" s="54"/>
      <c r="G236" s="55"/>
      <c r="H236" s="56"/>
      <c r="I236" s="57"/>
      <c r="J236" s="10"/>
    </row>
    <row r="237" spans="1:10" ht="84" customHeight="1" x14ac:dyDescent="0.25">
      <c r="A237" s="11"/>
      <c r="B237" s="52"/>
      <c r="C237" s="54"/>
      <c r="D237" s="54"/>
      <c r="E237" s="53"/>
      <c r="F237" s="54"/>
      <c r="G237" s="55"/>
      <c r="H237" s="56"/>
      <c r="I237" s="57"/>
      <c r="J237" s="10"/>
    </row>
    <row r="238" spans="1:10" ht="84" customHeight="1" x14ac:dyDescent="0.25">
      <c r="A238" s="11"/>
      <c r="B238" s="52"/>
      <c r="C238" s="54"/>
      <c r="D238" s="54"/>
      <c r="E238" s="53"/>
      <c r="F238" s="54"/>
      <c r="G238" s="55"/>
      <c r="H238" s="56"/>
      <c r="I238" s="57"/>
      <c r="J238" s="10"/>
    </row>
    <row r="239" spans="1:10" ht="84" customHeight="1" x14ac:dyDescent="0.25">
      <c r="A239" s="11"/>
      <c r="B239" s="52"/>
      <c r="C239" s="54"/>
      <c r="D239" s="54"/>
      <c r="E239" s="53"/>
      <c r="F239" s="54"/>
      <c r="G239" s="55"/>
      <c r="H239" s="56"/>
      <c r="I239" s="57"/>
      <c r="J239" s="10"/>
    </row>
    <row r="240" spans="1:10" ht="84" customHeight="1" x14ac:dyDescent="0.25">
      <c r="A240" s="11"/>
      <c r="B240" s="52"/>
      <c r="C240" s="54"/>
      <c r="D240" s="54"/>
      <c r="E240" s="53"/>
      <c r="F240" s="54"/>
      <c r="G240" s="55"/>
      <c r="H240" s="56"/>
      <c r="I240" s="57"/>
      <c r="J240" s="10"/>
    </row>
    <row r="241" spans="1:10" ht="84" customHeight="1" x14ac:dyDescent="0.25">
      <c r="A241" s="11"/>
      <c r="B241" s="52"/>
      <c r="C241" s="54"/>
      <c r="D241" s="54"/>
      <c r="E241" s="53"/>
      <c r="F241" s="54"/>
      <c r="G241" s="55"/>
      <c r="H241" s="56"/>
      <c r="I241" s="57"/>
      <c r="J241" s="10"/>
    </row>
    <row r="242" spans="1:10" ht="84" customHeight="1" x14ac:dyDescent="0.25">
      <c r="A242" s="11"/>
      <c r="B242" s="52"/>
      <c r="C242" s="54"/>
      <c r="D242" s="54"/>
      <c r="E242" s="53"/>
      <c r="F242" s="54"/>
      <c r="G242" s="55"/>
      <c r="H242" s="56"/>
      <c r="I242" s="57"/>
      <c r="J242" s="10"/>
    </row>
    <row r="243" spans="1:10" ht="84" customHeight="1" x14ac:dyDescent="0.25">
      <c r="A243" s="11"/>
      <c r="B243" s="52"/>
      <c r="C243" s="54"/>
      <c r="D243" s="54"/>
      <c r="E243" s="53"/>
      <c r="F243" s="54"/>
      <c r="G243" s="55"/>
      <c r="H243" s="56"/>
      <c r="I243" s="57"/>
      <c r="J243" s="10"/>
    </row>
    <row r="244" spans="1:10" ht="84" customHeight="1" x14ac:dyDescent="0.25">
      <c r="A244" s="11"/>
      <c r="B244" s="52"/>
      <c r="C244" s="54"/>
      <c r="D244" s="54"/>
      <c r="E244" s="53"/>
      <c r="F244" s="54"/>
      <c r="G244" s="55"/>
      <c r="H244" s="56"/>
      <c r="I244" s="57"/>
      <c r="J244" s="10"/>
    </row>
    <row r="245" spans="1:10" ht="84" customHeight="1" x14ac:dyDescent="0.25">
      <c r="A245" s="11"/>
      <c r="B245" s="52"/>
      <c r="C245" s="54"/>
      <c r="D245" s="54"/>
      <c r="E245" s="53"/>
      <c r="F245" s="54"/>
      <c r="G245" s="55"/>
      <c r="H245" s="56"/>
      <c r="I245" s="57"/>
      <c r="J245" s="10"/>
    </row>
    <row r="246" spans="1:10" ht="84" customHeight="1" x14ac:dyDescent="0.25">
      <c r="A246" s="11"/>
      <c r="B246" s="52"/>
      <c r="C246" s="54"/>
      <c r="D246" s="54"/>
      <c r="E246" s="53"/>
      <c r="F246" s="54"/>
      <c r="G246" s="55"/>
      <c r="H246" s="56"/>
      <c r="I246" s="57"/>
      <c r="J246" s="10"/>
    </row>
    <row r="247" spans="1:10" ht="84" customHeight="1" x14ac:dyDescent="0.25">
      <c r="A247" s="11"/>
      <c r="B247" s="52"/>
      <c r="C247" s="54"/>
      <c r="D247" s="54"/>
      <c r="E247" s="53"/>
      <c r="F247" s="54"/>
      <c r="G247" s="55"/>
      <c r="H247" s="56"/>
      <c r="I247" s="57"/>
      <c r="J247" s="10"/>
    </row>
    <row r="248" spans="1:10" ht="84" customHeight="1" x14ac:dyDescent="0.25">
      <c r="A248" s="11"/>
      <c r="B248" s="52"/>
      <c r="C248" s="54"/>
      <c r="D248" s="54"/>
      <c r="E248" s="53"/>
      <c r="F248" s="54"/>
      <c r="G248" s="55"/>
      <c r="H248" s="56"/>
      <c r="I248" s="57"/>
      <c r="J248" s="10"/>
    </row>
    <row r="249" spans="1:10" ht="84" customHeight="1" x14ac:dyDescent="0.25">
      <c r="A249" s="11"/>
      <c r="B249" s="52"/>
      <c r="C249" s="54"/>
      <c r="D249" s="54"/>
      <c r="E249" s="53"/>
      <c r="F249" s="54"/>
      <c r="G249" s="55"/>
      <c r="H249" s="56"/>
      <c r="I249" s="57"/>
      <c r="J249" s="10"/>
    </row>
    <row r="250" spans="1:10" ht="84" customHeight="1" x14ac:dyDescent="0.25">
      <c r="A250" s="11"/>
      <c r="B250" s="52"/>
      <c r="C250" s="54"/>
      <c r="D250" s="54"/>
      <c r="E250" s="53"/>
      <c r="F250" s="54"/>
      <c r="G250" s="55"/>
      <c r="H250" s="56"/>
      <c r="I250" s="57"/>
      <c r="J250" s="10"/>
    </row>
    <row r="251" spans="1:10" ht="84" customHeight="1" x14ac:dyDescent="0.25">
      <c r="A251" s="11"/>
      <c r="B251" s="52"/>
      <c r="C251" s="54"/>
      <c r="D251" s="54"/>
      <c r="E251" s="53"/>
      <c r="F251" s="54"/>
      <c r="G251" s="55"/>
      <c r="H251" s="56"/>
      <c r="I251" s="57"/>
      <c r="J251" s="10"/>
    </row>
    <row r="252" spans="1:10" ht="84" customHeight="1" x14ac:dyDescent="0.25">
      <c r="A252" s="11"/>
      <c r="B252" s="52"/>
      <c r="C252" s="54"/>
      <c r="D252" s="54"/>
      <c r="E252" s="53"/>
      <c r="F252" s="54"/>
      <c r="G252" s="55"/>
      <c r="H252" s="56"/>
      <c r="I252" s="57"/>
      <c r="J252" s="10"/>
    </row>
    <row r="253" spans="1:10" ht="84" customHeight="1" x14ac:dyDescent="0.25">
      <c r="A253" s="11"/>
      <c r="B253" s="52"/>
      <c r="C253" s="54"/>
      <c r="D253" s="54"/>
      <c r="E253" s="53"/>
      <c r="F253" s="54"/>
      <c r="G253" s="55"/>
      <c r="H253" s="56"/>
      <c r="I253" s="57"/>
      <c r="J253" s="10"/>
    </row>
    <row r="254" spans="1:10" ht="84" customHeight="1" x14ac:dyDescent="0.25">
      <c r="A254" s="11"/>
      <c r="B254" s="52"/>
      <c r="C254" s="54"/>
      <c r="D254" s="54"/>
      <c r="E254" s="53"/>
      <c r="F254" s="54"/>
      <c r="G254" s="55"/>
      <c r="H254" s="56"/>
      <c r="I254" s="57"/>
      <c r="J254" s="10"/>
    </row>
    <row r="255" spans="1:10" ht="84" customHeight="1" x14ac:dyDescent="0.25">
      <c r="A255" s="11"/>
      <c r="B255" s="52"/>
      <c r="C255" s="54"/>
      <c r="D255" s="54"/>
      <c r="E255" s="53"/>
      <c r="F255" s="54"/>
      <c r="G255" s="55"/>
      <c r="H255" s="56"/>
      <c r="I255" s="57"/>
      <c r="J255" s="10"/>
    </row>
    <row r="256" spans="1:10" ht="84" customHeight="1" x14ac:dyDescent="0.25">
      <c r="A256" s="11"/>
      <c r="B256" s="52"/>
      <c r="C256" s="54"/>
      <c r="D256" s="54"/>
      <c r="E256" s="53"/>
      <c r="F256" s="54"/>
      <c r="G256" s="55"/>
      <c r="H256" s="56"/>
      <c r="I256" s="57"/>
      <c r="J256" s="10"/>
    </row>
    <row r="257" spans="1:10" ht="84" customHeight="1" x14ac:dyDescent="0.25">
      <c r="A257" s="11"/>
      <c r="B257" s="52"/>
      <c r="C257" s="54"/>
      <c r="D257" s="54"/>
      <c r="E257" s="53"/>
      <c r="F257" s="54"/>
      <c r="G257" s="55"/>
      <c r="H257" s="56"/>
      <c r="I257" s="57"/>
      <c r="J257" s="10"/>
    </row>
    <row r="258" spans="1:10" ht="84" customHeight="1" x14ac:dyDescent="0.25">
      <c r="A258" s="11"/>
      <c r="B258" s="52"/>
      <c r="C258" s="54"/>
      <c r="D258" s="54"/>
      <c r="E258" s="53"/>
      <c r="F258" s="54"/>
      <c r="G258" s="55"/>
      <c r="H258" s="56"/>
      <c r="I258" s="57"/>
      <c r="J258" s="10"/>
    </row>
    <row r="259" spans="1:10" ht="84" customHeight="1" x14ac:dyDescent="0.25">
      <c r="A259" s="11"/>
      <c r="B259" s="52"/>
      <c r="C259" s="54"/>
      <c r="D259" s="54"/>
      <c r="E259" s="53"/>
      <c r="F259" s="54"/>
      <c r="G259" s="55"/>
      <c r="H259" s="56"/>
      <c r="I259" s="57"/>
      <c r="J259" s="10"/>
    </row>
    <row r="260" spans="1:10" ht="84" customHeight="1" x14ac:dyDescent="0.25">
      <c r="A260" s="11"/>
      <c r="B260" s="52"/>
      <c r="C260" s="54"/>
      <c r="D260" s="54"/>
      <c r="E260" s="53"/>
      <c r="F260" s="54"/>
      <c r="G260" s="55"/>
      <c r="H260" s="56"/>
      <c r="I260" s="57"/>
      <c r="J260" s="10"/>
    </row>
    <row r="261" spans="1:10" ht="84" customHeight="1" x14ac:dyDescent="0.25">
      <c r="A261" s="11"/>
      <c r="B261" s="52"/>
      <c r="C261" s="54"/>
      <c r="D261" s="54"/>
      <c r="E261" s="53"/>
      <c r="F261" s="54"/>
      <c r="G261" s="55"/>
      <c r="H261" s="56"/>
      <c r="I261" s="57"/>
      <c r="J261" s="10"/>
    </row>
    <row r="262" spans="1:10" ht="84" customHeight="1" x14ac:dyDescent="0.25">
      <c r="A262" s="11"/>
      <c r="B262" s="52"/>
      <c r="C262" s="54"/>
      <c r="D262" s="54"/>
      <c r="E262" s="53"/>
      <c r="F262" s="54"/>
      <c r="G262" s="55"/>
      <c r="H262" s="56"/>
      <c r="I262" s="57"/>
      <c r="J262" s="10"/>
    </row>
    <row r="263" spans="1:10" ht="84" customHeight="1" x14ac:dyDescent="0.25">
      <c r="A263" s="11"/>
      <c r="B263" s="52"/>
      <c r="C263" s="54"/>
      <c r="D263" s="54"/>
      <c r="E263" s="53"/>
      <c r="F263" s="54"/>
      <c r="G263" s="55"/>
      <c r="H263" s="56"/>
      <c r="I263" s="57"/>
      <c r="J263" s="10"/>
    </row>
    <row r="264" spans="1:10" ht="84" customHeight="1" x14ac:dyDescent="0.25">
      <c r="A264" s="11"/>
      <c r="B264" s="52"/>
      <c r="C264" s="54"/>
      <c r="D264" s="54"/>
      <c r="E264" s="53"/>
      <c r="F264" s="54"/>
      <c r="G264" s="55"/>
      <c r="H264" s="56"/>
      <c r="I264" s="57"/>
      <c r="J264" s="10"/>
    </row>
    <row r="265" spans="1:10" ht="84" customHeight="1" x14ac:dyDescent="0.25">
      <c r="A265" s="11"/>
      <c r="B265" s="52"/>
      <c r="C265" s="54"/>
      <c r="D265" s="54"/>
      <c r="E265" s="53"/>
      <c r="F265" s="54"/>
      <c r="G265" s="55"/>
      <c r="H265" s="56"/>
      <c r="I265" s="57"/>
      <c r="J265" s="10"/>
    </row>
    <row r="266" spans="1:10" ht="84" customHeight="1" x14ac:dyDescent="0.25">
      <c r="A266" s="11"/>
      <c r="B266" s="52"/>
      <c r="C266" s="54"/>
      <c r="D266" s="54"/>
      <c r="E266" s="53"/>
      <c r="F266" s="54"/>
      <c r="G266" s="55"/>
      <c r="H266" s="56"/>
      <c r="I266" s="57"/>
      <c r="J266" s="10"/>
    </row>
    <row r="267" spans="1:10" ht="84" customHeight="1" x14ac:dyDescent="0.25">
      <c r="A267" s="11"/>
      <c r="B267" s="52"/>
      <c r="C267" s="54"/>
      <c r="D267" s="54"/>
      <c r="E267" s="53"/>
      <c r="F267" s="54"/>
      <c r="G267" s="55"/>
      <c r="H267" s="56"/>
      <c r="I267" s="57"/>
      <c r="J267" s="10"/>
    </row>
    <row r="268" spans="1:10" ht="84" customHeight="1" x14ac:dyDescent="0.25">
      <c r="A268" s="11"/>
      <c r="B268" s="52"/>
      <c r="C268" s="54"/>
      <c r="D268" s="54"/>
      <c r="E268" s="53"/>
      <c r="F268" s="54"/>
      <c r="G268" s="55"/>
      <c r="H268" s="56"/>
      <c r="I268" s="57"/>
      <c r="J268" s="10"/>
    </row>
    <row r="269" spans="1:10" ht="84" customHeight="1" x14ac:dyDescent="0.25">
      <c r="A269" s="11"/>
      <c r="B269" s="52"/>
      <c r="C269" s="54"/>
      <c r="D269" s="54"/>
      <c r="E269" s="53"/>
      <c r="F269" s="54"/>
      <c r="G269" s="55"/>
      <c r="H269" s="56"/>
      <c r="I269" s="57"/>
      <c r="J269" s="10"/>
    </row>
    <row r="270" spans="1:10" ht="84" customHeight="1" x14ac:dyDescent="0.25">
      <c r="A270" s="11"/>
      <c r="B270" s="52"/>
      <c r="C270" s="54"/>
      <c r="D270" s="54"/>
      <c r="E270" s="53"/>
      <c r="F270" s="54"/>
      <c r="G270" s="55"/>
      <c r="H270" s="56"/>
      <c r="I270" s="57"/>
      <c r="J270" s="10"/>
    </row>
    <row r="271" spans="1:10" ht="84" customHeight="1" x14ac:dyDescent="0.25">
      <c r="A271" s="11"/>
      <c r="B271" s="52"/>
      <c r="C271" s="54"/>
      <c r="D271" s="54"/>
      <c r="E271" s="53"/>
      <c r="F271" s="54"/>
      <c r="G271" s="55"/>
      <c r="H271" s="56"/>
      <c r="I271" s="57"/>
      <c r="J271" s="10"/>
    </row>
    <row r="272" spans="1:10" ht="84" customHeight="1" x14ac:dyDescent="0.25">
      <c r="A272" s="11"/>
      <c r="B272" s="52"/>
      <c r="C272" s="54"/>
      <c r="D272" s="54"/>
      <c r="E272" s="53"/>
      <c r="F272" s="54"/>
      <c r="G272" s="55"/>
      <c r="H272" s="56"/>
      <c r="I272" s="57"/>
      <c r="J272" s="10"/>
    </row>
    <row r="273" spans="1:10" ht="84" customHeight="1" x14ac:dyDescent="0.25">
      <c r="A273" s="11"/>
      <c r="B273" s="52"/>
      <c r="C273" s="54"/>
      <c r="D273" s="54"/>
      <c r="E273" s="53"/>
      <c r="F273" s="54"/>
      <c r="G273" s="55"/>
      <c r="H273" s="56"/>
      <c r="I273" s="57"/>
      <c r="J273" s="10"/>
    </row>
    <row r="274" spans="1:10" ht="84" customHeight="1" x14ac:dyDescent="0.25">
      <c r="A274" s="11"/>
      <c r="B274" s="52"/>
      <c r="C274" s="54"/>
      <c r="D274" s="54"/>
      <c r="E274" s="53"/>
      <c r="F274" s="54"/>
      <c r="G274" s="55"/>
      <c r="H274" s="56"/>
      <c r="I274" s="57"/>
      <c r="J274" s="10"/>
    </row>
    <row r="275" spans="1:10" ht="84" customHeight="1" x14ac:dyDescent="0.25">
      <c r="A275" s="11"/>
      <c r="B275" s="52"/>
      <c r="C275" s="54"/>
      <c r="D275" s="54"/>
      <c r="E275" s="53"/>
      <c r="F275" s="54"/>
      <c r="G275" s="55"/>
      <c r="H275" s="56"/>
      <c r="I275" s="57"/>
      <c r="J275" s="10"/>
    </row>
    <row r="276" spans="1:10" ht="84" customHeight="1" x14ac:dyDescent="0.25">
      <c r="A276" s="11"/>
      <c r="B276" s="52"/>
      <c r="C276" s="54"/>
      <c r="D276" s="54"/>
      <c r="E276" s="53"/>
      <c r="F276" s="54"/>
      <c r="G276" s="55"/>
      <c r="H276" s="56"/>
      <c r="I276" s="57"/>
      <c r="J276" s="10"/>
    </row>
    <row r="277" spans="1:10" ht="84" customHeight="1" x14ac:dyDescent="0.25">
      <c r="A277" s="11"/>
      <c r="B277" s="52"/>
      <c r="C277" s="54"/>
      <c r="D277" s="54"/>
      <c r="E277" s="53"/>
      <c r="F277" s="54"/>
      <c r="G277" s="55"/>
      <c r="H277" s="56"/>
      <c r="I277" s="57"/>
      <c r="J277" s="10"/>
    </row>
    <row r="278" spans="1:10" ht="84" customHeight="1" x14ac:dyDescent="0.25">
      <c r="A278" s="11"/>
      <c r="B278" s="52"/>
      <c r="C278" s="54"/>
      <c r="D278" s="54"/>
      <c r="E278" s="53"/>
      <c r="F278" s="54"/>
      <c r="G278" s="55"/>
      <c r="H278" s="56"/>
      <c r="I278" s="57"/>
      <c r="J278" s="10"/>
    </row>
  </sheetData>
  <mergeCells count="15">
    <mergeCell ref="B61:F61"/>
    <mergeCell ref="J61:M61"/>
    <mergeCell ref="B62:E62"/>
    <mergeCell ref="J62:M62"/>
    <mergeCell ref="D1:J1"/>
    <mergeCell ref="J58:M58"/>
    <mergeCell ref="B59:E59"/>
    <mergeCell ref="J59:M59"/>
    <mergeCell ref="B60:F60"/>
    <mergeCell ref="J60:M60"/>
    <mergeCell ref="B4:N4"/>
    <mergeCell ref="B2:N2"/>
    <mergeCell ref="B3:N3"/>
    <mergeCell ref="B55:E55"/>
    <mergeCell ref="J55:K55"/>
  </mergeCells>
  <pageMargins left="0.25" right="0.25" top="0.75" bottom="0.75" header="0.3" footer="0.3"/>
  <pageSetup paperSize="9" scale="1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тендер Аня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matveychuk</dc:creator>
  <cp:lastModifiedBy>user</cp:lastModifiedBy>
  <cp:lastPrinted>2023-05-25T13:11:35Z</cp:lastPrinted>
  <dcterms:created xsi:type="dcterms:W3CDTF">2014-05-16T11:53:33Z</dcterms:created>
  <dcterms:modified xsi:type="dcterms:W3CDTF">2023-07-11T08:36:34Z</dcterms:modified>
</cp:coreProperties>
</file>