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ЦП 2023\Ліки (4 найм повідон йод, омепразол,спирт)\"/>
    </mc:Choice>
  </mc:AlternateContent>
  <xr:revisionPtr revIDLastSave="0" documentId="8_{923260BE-1D5F-44D9-A657-6C171EAD46F1}" xr6:coauthVersionLast="36" xr6:coauthVersionMax="36" xr10:uidLastSave="{00000000-0000-0000-0000-000000000000}"/>
  <bookViews>
    <workbookView xWindow="0" yWindow="495" windowWidth="20745" windowHeight="20655" xr2:uid="{00000000-000D-0000-FFFF-FFFF00000000}"/>
  </bookViews>
  <sheets>
    <sheet name="Аркуш1" sheetId="1" r:id="rId1"/>
  </sheets>
  <definedNames>
    <definedName name="_xlnm.Print_Area" localSheetId="0">Аркуш1!$A$1:$K$10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5" i="1" l="1"/>
  <c r="I5" i="1" s="1"/>
  <c r="H8" i="1"/>
  <c r="I8" i="1" s="1"/>
  <c r="H4" i="1"/>
  <c r="I4" i="1" s="1"/>
  <c r="I9" i="1" l="1"/>
</calcChain>
</file>

<file path=xl/sharedStrings.xml><?xml version="1.0" encoding="utf-8"?>
<sst xmlns="http://schemas.openxmlformats.org/spreadsheetml/2006/main" count="37" uniqueCount="33">
  <si>
    <t>№ п/п</t>
  </si>
  <si>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</si>
  <si>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</si>
  <si>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од.вим</t>
  </si>
  <si>
    <t>фл</t>
  </si>
  <si>
    <t>загальна кількість</t>
  </si>
  <si>
    <t>ціна з ПДВ 7%+10% націнка, грн</t>
  </si>
  <si>
    <t>ВСЬОГО:</t>
  </si>
  <si>
    <t>Торгова назва або еквівалент</t>
  </si>
  <si>
    <t>ціна без ПДВ , грн</t>
  </si>
  <si>
    <t>Dexmedetomidine</t>
  </si>
  <si>
    <t>концентрат для розчину для інфузій, 100 мкг/мл; по 2 мл у флаконі;</t>
  </si>
  <si>
    <t>Povidone-iodine</t>
  </si>
  <si>
    <t>ПОВІДОН-ЙОД</t>
  </si>
  <si>
    <t>розчин нашкірний 100 мг/мл, по 100 мл у флаконі</t>
  </si>
  <si>
    <t>Omeprazole</t>
  </si>
  <si>
    <t>ОМЕПРАЗОЛ</t>
  </si>
  <si>
    <t>ліофілізат для розчину для інфузій по 40 мг</t>
  </si>
  <si>
    <t>Ethanol</t>
  </si>
  <si>
    <t xml:space="preserve">	СПИРТ ЕТИЛОВИЙ 70 %</t>
  </si>
  <si>
    <t xml:space="preserve">розчин спиртовий для зовнішнього застосування 70 % по 100 мл </t>
  </si>
  <si>
    <t>МИРОДЕКС</t>
  </si>
  <si>
    <t>https://zakupivli.pro/ecatalog/gov/view/63d154147161ee052cc49481</t>
  </si>
  <si>
    <t>НОРАДРЕНАЛІНУ ТАРТРАТ</t>
  </si>
  <si>
    <t>концентрат для розчину для інфузій, 2 мг/мл по 4 мл у ампулі з маркуванням українською мовою; по 5 ампул у блістері; по 2 блістери у картонній коробці</t>
  </si>
  <si>
    <t>Norepinephrine</t>
  </si>
  <si>
    <t>https://zakupivli.pro/ecatalog/gov/view/64be6ab216242bd054fbeed3</t>
  </si>
  <si>
    <t>https://zakupivli.pro/ecatalog/gov/view/649aab7e8bad147b8644f7dc</t>
  </si>
  <si>
    <t>https://zakupivli.pro/ecatalog/gov/view/6499761e8bad147b8644f757</t>
  </si>
  <si>
    <t>відкриті торги</t>
  </si>
  <si>
    <t>Примітка</t>
  </si>
  <si>
    <t>Сума з ПДВ,грн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</si>
  <si>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 (5 найменувань) </t>
    </r>
    <r>
      <rPr>
        <b/>
        <u/>
        <sz val="20"/>
        <color theme="1"/>
        <rFont val="Times New Roman"/>
        <family val="1"/>
        <charset val="204"/>
      </rPr>
      <t>ЗЦП</t>
    </r>
    <r>
      <rPr>
        <b/>
        <sz val="14"/>
        <color theme="1"/>
        <rFont val="Times New Roman"/>
        <family val="1"/>
        <charset val="204"/>
      </rPr>
      <t xml:space="preserve"> додаткова закупівля на 2023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</si>
</sst>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2" xfId="0" applyFont="1" applyBorder="1"/>
    <xf numFmtId="4" fontId="6" fillId="0" borderId="2" xfId="0" applyNumberFormat="1" applyFont="1" applyBorder="1" applyAlignment="1">
      <alignment vertical="center" wrapText="1"/>
    </xf>
    <xf numFmtId="0" fontId="6" fillId="0" borderId="2" xfId="0" applyFont="1" applyBorder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0" fillId="0" borderId="0" xfId="1"/>
    <xf numFmtId="0" fontId="0" fillId="0" borderId="2" xfId="0" applyBorder="1"/>
    <xf numFmtId="0" fontId="11" fillId="0" borderId="2" xfId="0" applyFont="1" applyBorder="1" applyAlignment="1">
      <alignment wrapText="1"/>
    </xf>
    <xf numFmtId="4" fontId="12" fillId="0" borderId="2" xfId="0" applyNumberFormat="1" applyFont="1" applyBorder="1"/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ivli.pro/ecatalog/gov/view/649aab7e8bad147b8644f7dc" TargetMode="External"/><Relationship Id="rId2" Type="http://schemas.openxmlformats.org/officeDocument/2006/relationships/hyperlink" Target="https://zakupivli.pro/ecatalog/gov/view/64be6ab216242bd054fbeed3" TargetMode="External"/><Relationship Id="rId1" Type="http://schemas.openxmlformats.org/officeDocument/2006/relationships/hyperlink" Target="https://zakupivli.pro/ecatalog/gov/view/63d154147161ee052cc49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akupivli.pro/ecatalog/gov/view/6499761e8bad147b8644f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I12" sqref="I12"/>
    </sheetView>
  </sheetViews>
  <sheetFormatPr defaultColWidth="8.85546875" defaultRowHeight="15" x14ac:dyDescent="0.25"/>
  <cols>
    <col min="1" max="1" width="4" customWidth="1"/>
    <col min="2" max="2" width="14.140625" customWidth="1"/>
    <col min="3" max="3" width="16.140625" customWidth="1"/>
    <col min="4" max="4" width="41.42578125" customWidth="1"/>
    <col min="5" max="5" width="6.7109375" customWidth="1"/>
    <col min="7" max="7" width="7.140625" customWidth="1"/>
    <col min="8" max="8" width="11.7109375" customWidth="1"/>
    <col min="9" max="9" width="11.28515625" customWidth="1"/>
    <col min="10" max="10" width="9.140625" hidden="1" customWidth="1"/>
  </cols>
  <sheetData>
    <row r="1" spans="1:13" ht="68.25" customHeight="1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spans="1:13" x14ac:dyDescent="0.25">
      <c r="A2" s="19" t="s">
        <v>0</v>
      </c>
      <c r="B2" s="19" t="s">
        <v>1</v>
      </c>
      <c r="C2" s="19" t="s">
        <v>8</v>
      </c>
      <c r="D2" s="19" t="s">
        <v>2</v>
      </c>
      <c r="E2" s="21" t="s">
        <v>3</v>
      </c>
      <c r="F2" s="19" t="s">
        <v>5</v>
      </c>
      <c r="G2" s="19" t="s">
        <v>9</v>
      </c>
      <c r="H2" s="23" t="s">
        <v>6</v>
      </c>
      <c r="I2" s="19" t="s">
        <v>31</v>
      </c>
      <c r="K2" s="17" t="s">
        <v>30</v>
      </c>
    </row>
    <row r="3" spans="1:13" ht="65.25" customHeight="1" x14ac:dyDescent="0.25">
      <c r="A3" s="19"/>
      <c r="B3" s="19"/>
      <c r="C3" s="20"/>
      <c r="D3" s="19"/>
      <c r="E3" s="22"/>
      <c r="F3" s="19"/>
      <c r="G3" s="19"/>
      <c r="H3" s="24"/>
      <c r="I3" s="19"/>
      <c r="K3" s="17"/>
    </row>
    <row r="4" spans="1:13" s="8" customFormat="1" ht="25.5" customHeight="1" x14ac:dyDescent="0.25">
      <c r="A4" s="4">
        <v>1</v>
      </c>
      <c r="B4" s="5" t="s">
        <v>10</v>
      </c>
      <c r="C4" s="5" t="s">
        <v>21</v>
      </c>
      <c r="D4" s="5" t="s">
        <v>11</v>
      </c>
      <c r="E4" s="6" t="s">
        <v>4</v>
      </c>
      <c r="F4" s="4">
        <v>200</v>
      </c>
      <c r="G4" s="7">
        <v>280</v>
      </c>
      <c r="H4" s="7">
        <f>G4*1.1*1.07</f>
        <v>329.56</v>
      </c>
      <c r="I4" s="7">
        <f>F4*H4</f>
        <v>65912</v>
      </c>
      <c r="K4" s="15" t="s">
        <v>29</v>
      </c>
    </row>
    <row r="5" spans="1:13" s="8" customFormat="1" ht="23.25" customHeight="1" x14ac:dyDescent="0.25">
      <c r="A5" s="4">
        <v>2</v>
      </c>
      <c r="B5" s="9" t="s">
        <v>12</v>
      </c>
      <c r="C5" s="9" t="s">
        <v>13</v>
      </c>
      <c r="D5" s="9" t="s">
        <v>14</v>
      </c>
      <c r="E5" s="10" t="s">
        <v>4</v>
      </c>
      <c r="F5" s="11">
        <v>2000</v>
      </c>
      <c r="G5" s="12">
        <v>106.88</v>
      </c>
      <c r="H5" s="7">
        <f t="shared" ref="H5:H8" si="0">G5*1.1*1.07</f>
        <v>125.79776000000001</v>
      </c>
      <c r="I5" s="7">
        <f t="shared" ref="I5:I8" si="1">F5*H5</f>
        <v>251595.52000000002</v>
      </c>
      <c r="K5" s="15">
        <v>686</v>
      </c>
      <c r="M5" s="13" t="s">
        <v>28</v>
      </c>
    </row>
    <row r="6" spans="1:13" s="8" customFormat="1" ht="48.75" customHeight="1" x14ac:dyDescent="0.25">
      <c r="A6" s="4">
        <v>3</v>
      </c>
      <c r="B6" s="9" t="s">
        <v>25</v>
      </c>
      <c r="C6" s="9" t="s">
        <v>23</v>
      </c>
      <c r="D6" s="9" t="s">
        <v>24</v>
      </c>
      <c r="E6" s="10" t="s">
        <v>4</v>
      </c>
      <c r="F6" s="11">
        <v>20</v>
      </c>
      <c r="G6" s="12">
        <v>128.4</v>
      </c>
      <c r="H6" s="7">
        <f t="shared" ref="H6:H7" si="2">G6*1.1*1.07</f>
        <v>151.12680000000003</v>
      </c>
      <c r="I6" s="7">
        <f t="shared" ref="I6:I7" si="3">F6*H6</f>
        <v>3022.5360000000005</v>
      </c>
      <c r="K6" s="15">
        <v>686</v>
      </c>
      <c r="M6" s="13" t="s">
        <v>22</v>
      </c>
    </row>
    <row r="7" spans="1:13" s="8" customFormat="1" ht="22.5" customHeight="1" x14ac:dyDescent="0.25">
      <c r="A7" s="4">
        <v>4</v>
      </c>
      <c r="B7" s="9" t="s">
        <v>15</v>
      </c>
      <c r="C7" s="9" t="s">
        <v>16</v>
      </c>
      <c r="D7" s="9" t="s">
        <v>17</v>
      </c>
      <c r="E7" s="10" t="s">
        <v>4</v>
      </c>
      <c r="F7" s="11">
        <v>2000</v>
      </c>
      <c r="G7" s="12">
        <v>78</v>
      </c>
      <c r="H7" s="7">
        <f t="shared" si="2"/>
        <v>91.806000000000012</v>
      </c>
      <c r="I7" s="7">
        <f t="shared" si="3"/>
        <v>183612.00000000003</v>
      </c>
      <c r="K7" s="15">
        <v>686</v>
      </c>
      <c r="M7" s="13" t="s">
        <v>27</v>
      </c>
    </row>
    <row r="8" spans="1:13" s="8" customFormat="1" ht="30.75" customHeight="1" x14ac:dyDescent="0.25">
      <c r="A8" s="4">
        <v>5</v>
      </c>
      <c r="B8" s="9" t="s">
        <v>18</v>
      </c>
      <c r="C8" s="9" t="s">
        <v>19</v>
      </c>
      <c r="D8" s="9" t="s">
        <v>20</v>
      </c>
      <c r="E8" s="10" t="s">
        <v>4</v>
      </c>
      <c r="F8" s="11">
        <v>7000</v>
      </c>
      <c r="G8" s="12">
        <v>21.25</v>
      </c>
      <c r="H8" s="7">
        <f t="shared" si="0"/>
        <v>25.011250000000004</v>
      </c>
      <c r="I8" s="7">
        <f t="shared" si="1"/>
        <v>175078.75000000003</v>
      </c>
      <c r="K8" s="15">
        <v>686</v>
      </c>
      <c r="M8" s="13" t="s">
        <v>26</v>
      </c>
    </row>
    <row r="9" spans="1:13" ht="15.75" x14ac:dyDescent="0.25">
      <c r="A9" s="1"/>
      <c r="B9" s="2" t="s">
        <v>7</v>
      </c>
      <c r="C9" s="2"/>
      <c r="D9" s="3"/>
      <c r="E9" s="3"/>
      <c r="F9" s="3"/>
      <c r="G9" s="3"/>
      <c r="H9" s="3"/>
      <c r="I9" s="16">
        <f>SUM(I4:I8)</f>
        <v>679220.8060000001</v>
      </c>
      <c r="K9" s="14"/>
    </row>
  </sheetData>
  <mergeCells count="11">
    <mergeCell ref="K2:K3"/>
    <mergeCell ref="A1:I1"/>
    <mergeCell ref="G2:G3"/>
    <mergeCell ref="I2:I3"/>
    <mergeCell ref="A2:A3"/>
    <mergeCell ref="B2:B3"/>
    <mergeCell ref="D2:D3"/>
    <mergeCell ref="C2:C3"/>
    <mergeCell ref="F2:F3"/>
    <mergeCell ref="E2:E3"/>
    <mergeCell ref="H2:H3"/>
  </mergeCells>
  <hyperlinks>
    <hyperlink ref="M6" r:id="rId1" xr:uid="{9D06D259-3C91-094D-80E3-09AF41D09588}"/>
    <hyperlink ref="M8" r:id="rId2" xr:uid="{6BE9DE85-9A3A-564F-9338-46C5250C2E4F}"/>
    <hyperlink ref="M7" r:id="rId3" xr:uid="{1F0FF543-944C-4743-AD77-F6A897B5CCC6}"/>
    <hyperlink ref="M5" r:id="rId4" xr:uid="{AB0FFDA3-43E8-A74A-AC0C-3DD95F1D8008}"/>
  </hyperlinks>
  <pageMargins left="0.7" right="0.7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2023-10-23T05:53:58Z</cp:lastPrinted>
  <dcterms:created xsi:type="dcterms:W3CDTF">2022-12-05T13:30:37Z</dcterms:created>
  <dcterms:modified xsi:type="dcterms:W3CDTF">2023-10-23T07:45:34Z</dcterms:modified>
</cp:coreProperties>
</file>