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8_{FC124C4F-2FBF-4375-8169-5CBDF724316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5" i="1"/>
  <c r="I6" i="1"/>
  <c r="I7" i="1"/>
  <c r="I8" i="1"/>
  <c r="I9" i="1"/>
  <c r="I10" i="1"/>
  <c r="I11" i="1"/>
  <c r="I12" i="1"/>
  <c r="I5" i="1"/>
  <c r="M12" i="1" l="1"/>
  <c r="M11" i="1"/>
  <c r="M6" i="1"/>
  <c r="M7" i="1"/>
  <c r="M8" i="1"/>
  <c r="M9" i="1"/>
  <c r="M10" i="1"/>
  <c r="M5" i="1"/>
  <c r="K6" i="1"/>
  <c r="K7" i="1"/>
  <c r="K8" i="1"/>
  <c r="K9" i="1"/>
  <c r="K10" i="1"/>
  <c r="K11" i="1"/>
  <c r="K12" i="1"/>
  <c r="K5" i="1"/>
  <c r="K13" i="1" l="1"/>
  <c r="O9" i="1" l="1"/>
  <c r="O11" i="1" l="1"/>
  <c r="O7" i="1"/>
  <c r="O6" i="1"/>
  <c r="O10" i="1"/>
  <c r="I13" i="1"/>
  <c r="O5" i="1"/>
  <c r="O12" i="1"/>
  <c r="O8" i="1"/>
  <c r="M13" i="1"/>
  <c r="O13" i="1" l="1"/>
</calcChain>
</file>

<file path=xl/sharedStrings.xml><?xml version="1.0" encoding="utf-8"?>
<sst xmlns="http://schemas.openxmlformats.org/spreadsheetml/2006/main" count="72" uniqueCount="53">
  <si>
    <t>набір</t>
  </si>
  <si>
    <t>№ п/</t>
  </si>
  <si>
    <t>Форма випуску</t>
  </si>
  <si>
    <t>Кількість</t>
  </si>
  <si>
    <t>МТВ</t>
  </si>
  <si>
    <t>Код НК</t>
  </si>
  <si>
    <t>Код ДК</t>
  </si>
  <si>
    <t>Набір стандартів злитих генів ETV6-RUNX1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</si>
  <si>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60091 - ПЛР-майстер-мікс амліфікаціонний реагент ІВД, набір</t>
  </si>
  <si>
    <t>Набір стандартів злитих генів BCR-ABL1 mbcr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</si>
  <si>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60092 - ПЛР-майстер-мікс амліфікаціонний реагент ІВД, набір</t>
  </si>
  <si>
    <t>Набір стандартів злитих генів BCR-ABL1Mbcr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</si>
  <si>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Набір стандартів злитих генів RUNX1-RUNX1T1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</si>
  <si>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Набір стандартів злитих генів CBFB-MYH11 Type A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</si>
  <si>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Набір стандартів злитих генів TCF3-PBX1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має становити не менше 50 мкл. Набір розраховано на не менше, ніж 8 реакцій.</t>
  </si>
  <si>
    <t>52521 - Екстракція/ізоляція нуклеїнових кислот, набір IVD</t>
  </si>
  <si>
    <t>Ціна 1 (за од. грн)</t>
  </si>
  <si>
    <t>Сума 1, грн</t>
  </si>
  <si>
    <t>Ціна 2 (за од. грн)</t>
  </si>
  <si>
    <t>Сума 2, грн</t>
  </si>
  <si>
    <t>Ціна 3 (за од. грн)</t>
  </si>
  <si>
    <t>Сума 3, грн</t>
  </si>
  <si>
    <t>Ціна середня (за од. грн)</t>
  </si>
  <si>
    <t>Сума середня, грн</t>
  </si>
  <si>
    <t xml:space="preserve"> 33690000-3 Лікарські засоби різні (лабораторні реактиви)</t>
  </si>
  <si>
    <t>Набір ipsogen BCR-ABL1 mbcr Standards</t>
  </si>
  <si>
    <t>Набір ipsogen ETV6-RUNX1 Standards</t>
  </si>
  <si>
    <t>Набір ipsogen BCR-ABL1 Mbcr Standards</t>
  </si>
  <si>
    <t>Набір ipsogen RUNX1-RUNX1T1 Standards</t>
  </si>
  <si>
    <t xml:space="preserve">Набір ipsogen CBFB-MYH11 Type A Standards </t>
  </si>
  <si>
    <t>Набір ipsogen TCF3-PBX1 Standards</t>
  </si>
  <si>
    <t xml:space="preserve">Набір реактивів для екстракції нуклеїнових кислот NucleoSpin Blood DNA mini kit
</t>
  </si>
  <si>
    <t xml:space="preserve">Набір реактивів для екстракції нуклеїнових кислот NucleoSpin RNA mini kit
</t>
  </si>
  <si>
    <t>Набір повинен бути призначений для виділення та очищення геномної ДНК людини зі зразків цільної крові (свіжої чи замороженої, обробленої цитратом, EDTA або гепарином), лейкоцитарної маси, сироватки, плазми тощо.
Формат: центрифужні колонки з сілікомембраною
Об'єм зразка: до 200 мкл
Вихід ДНК: 4-6 мкг
Розмір фрагментів: від 200 до 50 000 п.н.
Коефіцієнт очищення A260/A280: 1.6–1.9
Об'єм елюату: 60–200 мкл
Набір повинен бути розрахований на 250 зразків.</t>
  </si>
  <si>
    <t>Набір повинен бути призначений для виділення та очищення загальної РНК зі зразків клітин та тканин людини.
Формат: центрифужні колонки з сілікомембраною
Об'єм зразка: 5 x 10⁶ культури клітин, до 30 мг тканин
Вихід ДНК: до 14 мкг
Розмір фрагментів: від 200 н.
Коефіцієнт очищення A260/A280: 1.9–2.1
Об'єм елюату: 30–120 мкл
Набір повинен бути розрахований на 250 зразків.</t>
  </si>
  <si>
    <t>Назва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</si>
  <si>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</si>
  <si>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</si>
  <si>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</si>
  <si>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</si>
  <si>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</si>
  <si>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>Заст. Генерального директора з економічних питань</t>
  </si>
  <si>
    <t>Наталія МИРУТА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</si>
  <si>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</si>
  <si>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</si>
  <si>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</si>
  <si>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</si>
  <si>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</si>
  <si>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</si>
  <si>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</si>
  <si>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</si>
  <si>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 xml:space="preserve">ІНФОРМАЦІЯ
про необхідні технічні, якісні та кількісні характеристики предмету закупівлі лікарські засоби різні - ДК 021:2015:33690000-3: (Лікарські засоби різні)    </t>
  </si>
  <si>
    <t xml:space="preserve">Обгрунтування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</si>
</sst>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₴_-;\-* #,##0.00\ _₴_-;_-* &quot;-&quot;??\ _₴_-;_-@_-"/>
    <numFmt numFmtId="165" formatCode="_-* #,##0.00_₴_-;\-* #,##0.00_₴_-;_-* &quot;-&quot;??_₴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zoomScale="80" zoomScaleNormal="80" workbookViewId="0">
      <selection activeCell="C1" sqref="C1:M1"/>
    </sheetView>
  </sheetViews>
  <sheetFormatPr defaultRowHeight="15" x14ac:dyDescent="0.25"/>
  <cols>
    <col min="1" max="1" width="4.28515625" style="1" customWidth="1"/>
    <col min="2" max="2" width="24.28515625" style="1" customWidth="1"/>
    <col min="3" max="3" width="65.7109375" style="2" customWidth="1"/>
    <col min="4" max="4" width="23.7109375" style="2" customWidth="1"/>
    <col min="5" max="5" width="22.28515625" style="2" customWidth="1"/>
    <col min="6" max="6" width="9.140625" style="1"/>
    <col min="7" max="7" width="11.140625" style="1" customWidth="1"/>
    <col min="8" max="8" width="14.7109375" style="2" customWidth="1"/>
    <col min="9" max="9" width="13.28515625" style="2" customWidth="1"/>
    <col min="10" max="10" width="14.5703125" style="1" customWidth="1"/>
    <col min="11" max="11" width="14.28515625" style="1" customWidth="1"/>
    <col min="12" max="12" width="12.28515625" style="1" customWidth="1"/>
    <col min="13" max="13" width="15.140625" style="1" customWidth="1"/>
    <col min="14" max="14" width="12.7109375" customWidth="1"/>
    <col min="15" max="15" width="13.42578125" customWidth="1"/>
  </cols>
  <sheetData>
    <row r="1" spans="1:15" ht="20.25" x14ac:dyDescent="0.25">
      <c r="C1" s="41" t="s">
        <v>52</v>
      </c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5" ht="42" customHeight="1" x14ac:dyDescent="0.25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75" x14ac:dyDescent="0.25">
      <c r="A3" s="10"/>
      <c r="B3" s="10"/>
      <c r="C3" s="11"/>
      <c r="D3" s="11"/>
      <c r="E3" s="11"/>
      <c r="F3" s="10"/>
      <c r="G3" s="10"/>
      <c r="H3" s="11"/>
      <c r="I3" s="11"/>
      <c r="J3" s="10"/>
      <c r="K3" s="10"/>
      <c r="L3" s="10"/>
      <c r="M3" s="10"/>
      <c r="N3" s="12"/>
      <c r="O3" s="12"/>
    </row>
    <row r="4" spans="1:15" ht="47.25" x14ac:dyDescent="0.25">
      <c r="A4" s="13" t="s">
        <v>1</v>
      </c>
      <c r="B4" s="13" t="s">
        <v>35</v>
      </c>
      <c r="C4" s="14" t="s">
        <v>4</v>
      </c>
      <c r="D4" s="14" t="s">
        <v>6</v>
      </c>
      <c r="E4" s="14" t="s">
        <v>5</v>
      </c>
      <c r="F4" s="15" t="s">
        <v>2</v>
      </c>
      <c r="G4" s="16" t="s">
        <v>3</v>
      </c>
      <c r="H4" s="16" t="s">
        <v>16</v>
      </c>
      <c r="I4" s="14" t="s">
        <v>17</v>
      </c>
      <c r="J4" s="16" t="s">
        <v>18</v>
      </c>
      <c r="K4" s="14" t="s">
        <v>19</v>
      </c>
      <c r="L4" s="16" t="s">
        <v>20</v>
      </c>
      <c r="M4" s="14" t="s">
        <v>21</v>
      </c>
      <c r="N4" s="16" t="s">
        <v>22</v>
      </c>
      <c r="O4" s="14" t="s">
        <v>23</v>
      </c>
    </row>
    <row r="5" spans="1:15" ht="108.75" customHeight="1" x14ac:dyDescent="0.25">
      <c r="A5" s="17">
        <v>1</v>
      </c>
      <c r="B5" s="18" t="s">
        <v>26</v>
      </c>
      <c r="C5" s="19" t="s">
        <v>7</v>
      </c>
      <c r="D5" s="19" t="s">
        <v>24</v>
      </c>
      <c r="E5" s="20" t="s">
        <v>8</v>
      </c>
      <c r="F5" s="20" t="s">
        <v>0</v>
      </c>
      <c r="G5" s="17">
        <v>3</v>
      </c>
      <c r="H5" s="21">
        <v>20201.400000000001</v>
      </c>
      <c r="I5" s="21">
        <f>H5*G5</f>
        <v>60604.200000000004</v>
      </c>
      <c r="J5" s="21">
        <v>21200</v>
      </c>
      <c r="K5" s="22">
        <f t="shared" ref="K5:K12" si="0">J5*G5</f>
        <v>63600</v>
      </c>
      <c r="L5" s="22">
        <v>20780</v>
      </c>
      <c r="M5" s="22">
        <f t="shared" ref="M5:M12" si="1">L5*G5</f>
        <v>62340</v>
      </c>
      <c r="N5" s="22">
        <f>(H5+J5+L5)/3</f>
        <v>20727.133333333335</v>
      </c>
      <c r="O5" s="22">
        <f t="shared" ref="O5:O12" si="2">N5*G5</f>
        <v>62181.400000000009</v>
      </c>
    </row>
    <row r="6" spans="1:15" ht="108" customHeight="1" x14ac:dyDescent="0.25">
      <c r="A6" s="17">
        <v>2</v>
      </c>
      <c r="B6" s="23" t="s">
        <v>25</v>
      </c>
      <c r="C6" s="19" t="s">
        <v>9</v>
      </c>
      <c r="D6" s="19" t="s">
        <v>24</v>
      </c>
      <c r="E6" s="20" t="s">
        <v>10</v>
      </c>
      <c r="F6" s="24" t="s">
        <v>0</v>
      </c>
      <c r="G6" s="17">
        <v>3</v>
      </c>
      <c r="H6" s="21">
        <v>20201.400000000001</v>
      </c>
      <c r="I6" s="21">
        <f t="shared" ref="I6:I12" si="3">H6*G6</f>
        <v>60604.200000000004</v>
      </c>
      <c r="J6" s="25">
        <v>21200</v>
      </c>
      <c r="K6" s="22">
        <f t="shared" si="0"/>
        <v>63600</v>
      </c>
      <c r="L6" s="22">
        <v>20780</v>
      </c>
      <c r="M6" s="22">
        <f t="shared" si="1"/>
        <v>62340</v>
      </c>
      <c r="N6" s="22">
        <f t="shared" ref="N6:N12" si="4">(H6+J6+L6)/3</f>
        <v>20727.133333333335</v>
      </c>
      <c r="O6" s="22">
        <f t="shared" si="2"/>
        <v>62181.400000000009</v>
      </c>
    </row>
    <row r="7" spans="1:15" ht="114" customHeight="1" x14ac:dyDescent="0.25">
      <c r="A7" s="17">
        <v>3</v>
      </c>
      <c r="B7" s="23" t="s">
        <v>27</v>
      </c>
      <c r="C7" s="26" t="s">
        <v>11</v>
      </c>
      <c r="D7" s="19" t="s">
        <v>24</v>
      </c>
      <c r="E7" s="20" t="s">
        <v>8</v>
      </c>
      <c r="F7" s="24" t="s">
        <v>0</v>
      </c>
      <c r="G7" s="17">
        <v>4</v>
      </c>
      <c r="H7" s="21">
        <v>20201.400000000001</v>
      </c>
      <c r="I7" s="21">
        <f t="shared" si="3"/>
        <v>80805.600000000006</v>
      </c>
      <c r="J7" s="25">
        <v>21200</v>
      </c>
      <c r="K7" s="22">
        <f t="shared" si="0"/>
        <v>84800</v>
      </c>
      <c r="L7" s="22">
        <v>20780</v>
      </c>
      <c r="M7" s="22">
        <f t="shared" si="1"/>
        <v>83120</v>
      </c>
      <c r="N7" s="22">
        <f t="shared" si="4"/>
        <v>20727.133333333335</v>
      </c>
      <c r="O7" s="22">
        <f t="shared" si="2"/>
        <v>82908.53333333334</v>
      </c>
    </row>
    <row r="8" spans="1:15" ht="108.75" customHeight="1" x14ac:dyDescent="0.25">
      <c r="A8" s="17">
        <v>4</v>
      </c>
      <c r="B8" s="23" t="s">
        <v>28</v>
      </c>
      <c r="C8" s="26" t="s">
        <v>12</v>
      </c>
      <c r="D8" s="19" t="s">
        <v>24</v>
      </c>
      <c r="E8" s="20" t="s">
        <v>10</v>
      </c>
      <c r="F8" s="24" t="s">
        <v>0</v>
      </c>
      <c r="G8" s="17">
        <v>2</v>
      </c>
      <c r="H8" s="21">
        <v>20201.400000000001</v>
      </c>
      <c r="I8" s="21">
        <f t="shared" si="3"/>
        <v>40402.800000000003</v>
      </c>
      <c r="J8" s="25">
        <v>21200</v>
      </c>
      <c r="K8" s="22">
        <f t="shared" si="0"/>
        <v>42400</v>
      </c>
      <c r="L8" s="22">
        <v>20780</v>
      </c>
      <c r="M8" s="22">
        <f t="shared" si="1"/>
        <v>41560</v>
      </c>
      <c r="N8" s="22">
        <f t="shared" si="4"/>
        <v>20727.133333333335</v>
      </c>
      <c r="O8" s="22">
        <f t="shared" si="2"/>
        <v>41454.26666666667</v>
      </c>
    </row>
    <row r="9" spans="1:15" ht="112.5" customHeight="1" x14ac:dyDescent="0.25">
      <c r="A9" s="17">
        <v>5</v>
      </c>
      <c r="B9" s="23" t="s">
        <v>29</v>
      </c>
      <c r="C9" s="26" t="s">
        <v>13</v>
      </c>
      <c r="D9" s="19" t="s">
        <v>24</v>
      </c>
      <c r="E9" s="20" t="s">
        <v>8</v>
      </c>
      <c r="F9" s="24" t="s">
        <v>0</v>
      </c>
      <c r="G9" s="17">
        <v>2</v>
      </c>
      <c r="H9" s="21">
        <v>20201.400000000001</v>
      </c>
      <c r="I9" s="21">
        <f t="shared" si="3"/>
        <v>40402.800000000003</v>
      </c>
      <c r="J9" s="25">
        <v>21200</v>
      </c>
      <c r="K9" s="22">
        <f t="shared" si="0"/>
        <v>42400</v>
      </c>
      <c r="L9" s="22">
        <v>20780</v>
      </c>
      <c r="M9" s="22">
        <f t="shared" si="1"/>
        <v>41560</v>
      </c>
      <c r="N9" s="22">
        <f t="shared" si="4"/>
        <v>20727.133333333335</v>
      </c>
      <c r="O9" s="22">
        <f t="shared" si="2"/>
        <v>41454.26666666667</v>
      </c>
    </row>
    <row r="10" spans="1:15" ht="105" customHeight="1" x14ac:dyDescent="0.25">
      <c r="A10" s="17">
        <v>6</v>
      </c>
      <c r="B10" s="23" t="s">
        <v>30</v>
      </c>
      <c r="C10" s="19" t="s">
        <v>14</v>
      </c>
      <c r="D10" s="19" t="s">
        <v>24</v>
      </c>
      <c r="E10" s="20" t="s">
        <v>10</v>
      </c>
      <c r="F10" s="24" t="s">
        <v>0</v>
      </c>
      <c r="G10" s="17">
        <v>2</v>
      </c>
      <c r="H10" s="21">
        <v>20201.400000000001</v>
      </c>
      <c r="I10" s="21">
        <f t="shared" si="3"/>
        <v>40402.800000000003</v>
      </c>
      <c r="J10" s="25">
        <v>21200</v>
      </c>
      <c r="K10" s="22">
        <f t="shared" si="0"/>
        <v>42400</v>
      </c>
      <c r="L10" s="22">
        <v>20780</v>
      </c>
      <c r="M10" s="22">
        <f t="shared" si="1"/>
        <v>41560</v>
      </c>
      <c r="N10" s="22">
        <f t="shared" si="4"/>
        <v>20727.133333333335</v>
      </c>
      <c r="O10" s="22">
        <f t="shared" si="2"/>
        <v>41454.26666666667</v>
      </c>
    </row>
    <row r="11" spans="1:15" ht="180.75" customHeight="1" x14ac:dyDescent="0.25">
      <c r="A11" s="17">
        <v>7</v>
      </c>
      <c r="B11" s="27" t="s">
        <v>31</v>
      </c>
      <c r="C11" s="19" t="s">
        <v>33</v>
      </c>
      <c r="D11" s="19" t="s">
        <v>24</v>
      </c>
      <c r="E11" s="20" t="s">
        <v>15</v>
      </c>
      <c r="F11" s="20" t="s">
        <v>0</v>
      </c>
      <c r="G11" s="17">
        <v>2</v>
      </c>
      <c r="H11" s="21">
        <v>45666</v>
      </c>
      <c r="I11" s="21">
        <f t="shared" si="3"/>
        <v>91332</v>
      </c>
      <c r="J11" s="21">
        <v>47950</v>
      </c>
      <c r="K11" s="22">
        <f t="shared" si="0"/>
        <v>95900</v>
      </c>
      <c r="L11" s="22">
        <v>46700</v>
      </c>
      <c r="M11" s="22">
        <f t="shared" si="1"/>
        <v>93400</v>
      </c>
      <c r="N11" s="22">
        <f t="shared" si="4"/>
        <v>46772</v>
      </c>
      <c r="O11" s="22">
        <f t="shared" si="2"/>
        <v>93544</v>
      </c>
    </row>
    <row r="12" spans="1:15" ht="153" customHeight="1" x14ac:dyDescent="0.25">
      <c r="A12" s="17">
        <v>8</v>
      </c>
      <c r="B12" s="28" t="s">
        <v>32</v>
      </c>
      <c r="C12" s="29" t="s">
        <v>34</v>
      </c>
      <c r="D12" s="19" t="s">
        <v>24</v>
      </c>
      <c r="E12" s="20" t="s">
        <v>15</v>
      </c>
      <c r="F12" s="20" t="s">
        <v>0</v>
      </c>
      <c r="G12" s="17">
        <v>1</v>
      </c>
      <c r="H12" s="21">
        <v>84366</v>
      </c>
      <c r="I12" s="21">
        <f t="shared" si="3"/>
        <v>84366</v>
      </c>
      <c r="J12" s="21">
        <v>88590</v>
      </c>
      <c r="K12" s="22">
        <f t="shared" si="0"/>
        <v>88590</v>
      </c>
      <c r="L12" s="22">
        <v>86000</v>
      </c>
      <c r="M12" s="22">
        <f t="shared" si="1"/>
        <v>86000</v>
      </c>
      <c r="N12" s="22">
        <f t="shared" si="4"/>
        <v>86318.666666666672</v>
      </c>
      <c r="O12" s="22">
        <f t="shared" si="2"/>
        <v>86318.666666666672</v>
      </c>
    </row>
    <row r="13" spans="1:15" ht="15.75" x14ac:dyDescent="0.25">
      <c r="A13" s="30"/>
      <c r="B13" s="30"/>
      <c r="C13" s="31"/>
      <c r="D13" s="31"/>
      <c r="E13" s="31"/>
      <c r="F13" s="30"/>
      <c r="G13" s="30"/>
      <c r="H13" s="30"/>
      <c r="I13" s="32">
        <f>SUM(I5:I12)</f>
        <v>498920.39999999997</v>
      </c>
      <c r="J13" s="30"/>
      <c r="K13" s="32">
        <f>SUM(K5:K12)</f>
        <v>523690</v>
      </c>
      <c r="L13" s="30"/>
      <c r="M13" s="33">
        <f>SUM(M5:M12)</f>
        <v>511880</v>
      </c>
      <c r="N13" s="30"/>
      <c r="O13" s="32">
        <f>SUM(O5:O12)</f>
        <v>511496.80000000005</v>
      </c>
    </row>
    <row r="14" spans="1:15" ht="15.75" x14ac:dyDescent="0.25">
      <c r="A14" s="34"/>
      <c r="B14" s="34"/>
      <c r="C14" s="35"/>
      <c r="D14" s="35"/>
      <c r="E14" s="35"/>
      <c r="F14" s="34"/>
      <c r="G14" s="34"/>
      <c r="H14" s="35"/>
      <c r="I14" s="35"/>
      <c r="J14" s="34"/>
      <c r="K14" s="34"/>
      <c r="L14" s="34"/>
      <c r="M14" s="36"/>
      <c r="N14" s="37"/>
      <c r="O14" s="37"/>
    </row>
    <row r="15" spans="1:15" s="3" customFormat="1" ht="15.75" x14ac:dyDescent="0.25">
      <c r="B15" s="39" t="s">
        <v>36</v>
      </c>
      <c r="C15" s="39"/>
      <c r="D15" s="39"/>
      <c r="E15" s="39"/>
      <c r="F15" s="4"/>
      <c r="G15" s="40"/>
      <c r="H15" s="40"/>
      <c r="I15" s="40" t="s">
        <v>37</v>
      </c>
      <c r="J15" s="40"/>
    </row>
    <row r="16" spans="1:15" s="5" customFormat="1" ht="15.75" x14ac:dyDescent="0.25">
      <c r="B16" s="6"/>
      <c r="C16" s="6"/>
      <c r="D16" s="7"/>
      <c r="E16" s="7"/>
      <c r="F16" s="6"/>
      <c r="G16" s="8"/>
      <c r="H16" s="8"/>
      <c r="I16" s="8"/>
      <c r="J16" s="8"/>
    </row>
    <row r="17" spans="2:10" s="5" customFormat="1" ht="15.75" x14ac:dyDescent="0.25">
      <c r="B17" s="4" t="s">
        <v>38</v>
      </c>
      <c r="C17" s="6"/>
      <c r="D17" s="6"/>
      <c r="E17" s="6"/>
      <c r="F17" s="6"/>
      <c r="G17" s="9"/>
      <c r="H17" s="9"/>
      <c r="I17" s="9"/>
      <c r="J17" s="9"/>
    </row>
    <row r="18" spans="2:10" s="5" customFormat="1" ht="38.25" customHeight="1" x14ac:dyDescent="0.25">
      <c r="B18" s="4" t="s">
        <v>39</v>
      </c>
      <c r="C18" s="6"/>
      <c r="D18" s="6"/>
      <c r="E18" s="6"/>
      <c r="F18" s="6"/>
      <c r="G18" s="40"/>
      <c r="H18" s="40"/>
      <c r="I18" s="40" t="s">
        <v>40</v>
      </c>
      <c r="J18" s="40"/>
    </row>
    <row r="19" spans="2:10" s="5" customFormat="1" ht="33.75" customHeight="1" x14ac:dyDescent="0.25">
      <c r="B19" s="39" t="s">
        <v>41</v>
      </c>
      <c r="C19" s="39"/>
      <c r="D19" s="39"/>
      <c r="E19" s="39"/>
      <c r="F19" s="39"/>
      <c r="G19" s="8"/>
      <c r="H19" s="8"/>
      <c r="I19" s="40" t="s">
        <v>42</v>
      </c>
      <c r="J19" s="40"/>
    </row>
    <row r="20" spans="2:10" s="5" customFormat="1" ht="33" customHeight="1" x14ac:dyDescent="0.25">
      <c r="B20" s="39" t="s">
        <v>43</v>
      </c>
      <c r="C20" s="39"/>
      <c r="D20" s="39"/>
      <c r="E20" s="39"/>
      <c r="F20" s="4"/>
      <c r="G20" s="40"/>
      <c r="H20" s="40"/>
      <c r="I20" s="40" t="s">
        <v>44</v>
      </c>
      <c r="J20" s="40"/>
    </row>
    <row r="21" spans="2:10" s="5" customFormat="1" ht="31.5" customHeight="1" x14ac:dyDescent="0.25">
      <c r="B21" s="39" t="s">
        <v>45</v>
      </c>
      <c r="C21" s="39"/>
      <c r="D21" s="39"/>
      <c r="E21" s="39"/>
      <c r="F21" s="39"/>
      <c r="G21" s="40"/>
      <c r="H21" s="40"/>
      <c r="I21" s="40" t="s">
        <v>46</v>
      </c>
      <c r="J21" s="40"/>
    </row>
    <row r="22" spans="2:10" s="5" customFormat="1" ht="36.75" customHeight="1" x14ac:dyDescent="0.25">
      <c r="B22" s="39" t="s">
        <v>47</v>
      </c>
      <c r="C22" s="39"/>
      <c r="D22" s="39"/>
      <c r="E22" s="39"/>
      <c r="F22" s="39"/>
      <c r="G22" s="40"/>
      <c r="H22" s="40"/>
      <c r="I22" s="40" t="s">
        <v>48</v>
      </c>
      <c r="J22" s="40"/>
    </row>
    <row r="23" spans="2:10" s="5" customFormat="1" ht="33" customHeight="1" x14ac:dyDescent="0.25">
      <c r="B23" s="39" t="s">
        <v>49</v>
      </c>
      <c r="C23" s="39"/>
      <c r="D23" s="39"/>
      <c r="E23" s="39"/>
      <c r="F23" s="4"/>
      <c r="G23" s="40"/>
      <c r="H23" s="40"/>
      <c r="I23" s="40" t="s">
        <v>50</v>
      </c>
      <c r="J23" s="40"/>
    </row>
  </sheetData>
  <mergeCells count="21">
    <mergeCell ref="G18:H18"/>
    <mergeCell ref="I18:J18"/>
    <mergeCell ref="B19:F19"/>
    <mergeCell ref="I19:J19"/>
    <mergeCell ref="C1:M1"/>
    <mergeCell ref="A2:O2"/>
    <mergeCell ref="B22:F22"/>
    <mergeCell ref="G22:H22"/>
    <mergeCell ref="I22:J22"/>
    <mergeCell ref="B23:E23"/>
    <mergeCell ref="G23:H23"/>
    <mergeCell ref="I23:J23"/>
    <mergeCell ref="B20:E20"/>
    <mergeCell ref="G20:H20"/>
    <mergeCell ref="I20:J20"/>
    <mergeCell ref="B21:F21"/>
    <mergeCell ref="G21:H21"/>
    <mergeCell ref="I21:J21"/>
    <mergeCell ref="B15:E15"/>
    <mergeCell ref="G15:H15"/>
    <mergeCell ref="I15:J15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2023-09-21T13:28:23Z</dcterms:modified>
</cp:coreProperties>
</file>