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то кипр дача\FLASH DRIVE\Відкриті торги 2023 з особливостями\2220 реагенти\Реактиви Генетика загальний програма   ( 18455500,00)\флакон для культури тканин 112000,00 грн. заг 1 позиція\"/>
    </mc:Choice>
  </mc:AlternateContent>
  <xr:revisionPtr revIDLastSave="0" documentId="13_ncr:1_{27C46574-2091-407C-807F-049EEA60960E}" xr6:coauthVersionLast="36" xr6:coauthVersionMax="36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наконечники" sheetId="1" r:id="rId1"/>
    <sheet name="пробірки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2" l="1"/>
  <c r="M7" i="2" s="1"/>
  <c r="K7" i="2"/>
  <c r="I7" i="2"/>
  <c r="I8" i="2" l="1"/>
  <c r="K8" i="2"/>
  <c r="M8" i="2"/>
</calcChain>
</file>

<file path=xl/sharedStrings.xml><?xml version="1.0" encoding="utf-8"?>
<sst xmlns="http://schemas.openxmlformats.org/spreadsheetml/2006/main" count="116" uniqueCount="65">
  <si>
    <t>Міжнародна непатентована назва лікарського засобу/ Назва медичного виробу</t>
  </si>
  <si>
    <t>упаковка</t>
  </si>
  <si>
    <t>ДК 021:2015</t>
  </si>
  <si>
    <t>НК 024:2019</t>
  </si>
  <si>
    <t>Од.</t>
  </si>
  <si>
    <t>Загалом</t>
  </si>
  <si>
    <t>ціна пропозиції 1</t>
  </si>
  <si>
    <t>сумма</t>
  </si>
  <si>
    <t>ціна пропозиції 2</t>
  </si>
  <si>
    <t xml:space="preserve">Середня цена </t>
  </si>
  <si>
    <t>Загальна вартість</t>
  </si>
  <si>
    <t>МЕДИКОТЕХНІЧНІ ВИМОГИ</t>
  </si>
  <si>
    <t>1000шт/пак</t>
  </si>
  <si>
    <t>38437110-1 Наконечники для піпеток</t>
  </si>
  <si>
    <t>16822 Наконечник піпетки</t>
  </si>
  <si>
    <t>паков</t>
  </si>
  <si>
    <t>10шт</t>
  </si>
  <si>
    <t>упак.</t>
  </si>
  <si>
    <t>Флакон культуральний з вентиляційною кришкою, з мембраною 0,22мкм., робоча поверхня 24см кв., робочий об'єм 25мл+/- 1мл, стінки оброблени позитивним зарядом, не цитотоксичні, горловина повинна бути з угловим нахилом ,вільні від ДНКзи і РНКзи, ДНК РНК людини, для IVD, стерильні R</t>
  </si>
  <si>
    <t>Голова робочої групи</t>
  </si>
  <si>
    <t xml:space="preserve">Медичний директор </t>
  </si>
  <si>
    <t>Члени робочої групи: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</si>
  <si>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</si>
  <si>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</si>
  <si>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 xml:space="preserve">Медичний директор з медичних питань                       </t>
  </si>
  <si>
    <t>Тетяна ІВАНОВА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</si>
  <si>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</si>
  <si>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</si>
  <si>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</si>
  <si>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</si>
  <si>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</si>
  <si>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Вікторія ЯНОВСЬКА</t>
  </si>
  <si>
    <t>Наталія ОЛЬХОВИЧ</t>
  </si>
  <si>
    <t>Заступник генерального директора з економічних питань</t>
  </si>
  <si>
    <t>Наталія МИРУТА</t>
  </si>
  <si>
    <t>Наконечник 10мкл, з фільтром, стерильний, у 
системі змінних штативів, 96шт/штатив</t>
  </si>
  <si>
    <t>96шт/пак</t>
  </si>
  <si>
    <t>штатив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</si>
  <si>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96 шт. у штативі
довжина: 33,0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</si>
  <si>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Наконечник 10мкл, подовжений, з фільтром, в 
пакунку, 1000шт/пак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</si>
  <si>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1000 шт. у штативі
довжина: 33,0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</si>
  <si>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1000 шт. у пакунку
довжина: 45,8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</si>
  <si>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Накінечник 10мкл, без фільтра, не стерильний, прозорий, 
в пакунку, 1000шт/пак</t>
  </si>
  <si>
    <t>Накінечник Expell 20мкл, з фільтром, стерильні, у системі 
змінних штативів, 96шт/штатив, 10штат/пак</t>
  </si>
  <si>
    <t>Наконечники повинні тримати об'ем 0,1-20 мкл, 
колір - прозорий, фільтр - поліетилен високої щільності
внутрішня поверхня оброблена premium surface;
упаковка 96 шт. у штативі
довжина: 50,8 мм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</si>
  <si>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Накінечник Expell 100мкл, з фільтром, стерильний, 
96шт/штат, 10штат/пак</t>
  </si>
  <si>
    <t>Накінечник Expell 200мкл, стерильний, з фільтром, в 
змінних штативах, 96шт/штатив</t>
  </si>
  <si>
    <t>Наконечники з фільтром, 1-200 мкл, стерильні, незабарвлені 96 шт. у штативі, вільні від ДНКаз, РНКаз, ДНК людини, інгібіторів ПЛР та пірогенів, повинні підходити до дозаторів 200 мкл Finnpipette Thermofisher, з обробленою поверхньою преміум сурфейс, довжина: 59,5 mm (+/- 0,2 mm)</t>
  </si>
  <si>
    <t>Наконечник Expell 1000мкл, з фільтром, стерильний, 
96шт/штативі</t>
  </si>
  <si>
    <t>Наконечник 200мкл, з фільтром, стерильний, прозорий, в 
пакунку, 1000шт/пак.</t>
  </si>
  <si>
    <t>Наконечник 1000мкл, з фільтром, нестерильний, в 
пакунку, 1000шт/пак</t>
  </si>
  <si>
    <t>Накінечник 1000мкл, без фільтра, не стерильний, 
прозорий, в пакунку, 500шт/пак</t>
  </si>
  <si>
    <t>500шт/пак</t>
  </si>
  <si>
    <t>Наконечники повинні бути виготовлеі з медичного поліпропілену, відповідати високій ступіні чистоти, мати високу прозорість, довжина не менше 72,60 мм, об'єм наконечника 100-1000 мкл, не стерильні, фасовка 500 шт/упак., Сумісні з дозатором Thermofisher Finnpipette відповідних об'емів</t>
  </si>
  <si>
    <t>Наконечники повинні тримати об'ем 100 мкл, 
колір - прозорий, фільтр - поліетилен високої щільності
внутрішня поверхня оброблена premium surface; довжина наконечника 53,4 мм+/-0,2мм
упаковка 96 шт. у штативі
Вільні від ДНК, РНК, ДНКаз, РНКаз, пірогенів, без АТФ, ендотоксинів
Сумісні з дозатором Thermofisher Finnpipette відповідних об'емів 100, 200 мкл</t>
  </si>
  <si>
    <t>Наконечники повинні бути виготовлеі з медичного поліпропілену, відповідати високій ступіні чистоти, мати високу прозорість, фільтр - поліетилен високої щільності
внутрішня поверхня оброблена premium surface; довжина не менше 72,60 мм, об'єм наконечника 100-1000 мкл, не стерильні, фасовка 96 шт. у штативі. Сумісні з дозатором Thermofisher Finnpipette відповідних об'емів</t>
  </si>
  <si>
    <t>Наконечники повинні бути виготовлеі з медичного поліпропілену, відповідати високій ступіні чистоти, мати високу прозорість, фільтр - поліетилен високої щільності
внутрішня поверхня оброблена premium surface;  тонкій кінчик, довжина не менше 51,00 мм, об'єм наконечника 2-200 мкл, не стерильні, фасовка 1000 шт/упак., кінчик наконечника тонкий. Повинні бути без інгібіторів ПЛР, без РНКази та ДНКази, без АТФ, без пірогенів та ендотоксинів; Сумісні з дозатором Thermofisher Finnpipette відповідних об'емів</t>
  </si>
  <si>
    <t>Наконечники повинні бути виготовлеі з медичного поліпропілену, відповідати високій ступіні чистоти, мати високу прозорість, фільтр - поліетилен високої щільності
внутрішня поверхня оброблена premium surface; тонкій кінчик, ддовжина не менше 72,60 мм, об'єм наконечника 100-1000 мкл, не стерильні, фасовка 1000 шт/упак., кінчик наконечника тонкий. Повинні бути без інгібіторів ПЛР, без РНКази та ДНКази, без АТФ, без пірогенів та ендотоксинів; Сумісні з дозатором Thermofisher Finnpipette відповідних об'емів.</t>
  </si>
  <si>
    <t xml:space="preserve">Флакон для культури тканин, 50мл, 25см², стерильний, 
кришка з фільтром TC™, 10шт/пак
</t>
  </si>
  <si>
    <t>№ п/п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</si>
  <si>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  33190000-3 – (Медичне обладнання та вироби медичного призначення різні)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</si>
  <si>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ДК 021:2015: 38437110-1 Наконечники для піпеток</t>
  </si>
  <si>
    <t>Обгрунтування</t>
  </si>
  <si>
    <t>62225 - Ємність для лабораторного аналізатора ІВД</t>
  </si>
  <si>
    <t>33190000-8 - Медичне обладнання та вироби медичного призначення різні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</si>
</sst>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,"/>
  </numFmts>
  <fonts count="7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D29"/>
  <sheetViews>
    <sheetView zoomScale="65" zoomScaleNormal="65" workbookViewId="0">
      <pane ySplit="5" topLeftCell="A9" activePane="bottomLeft" state="frozen"/>
      <selection pane="bottomLeft" activeCell="D10" sqref="D10"/>
    </sheetView>
  </sheetViews>
  <sheetFormatPr defaultRowHeight="15.75" x14ac:dyDescent="0.25"/>
  <cols>
    <col min="1" max="1" width="3.5703125" style="1"/>
    <col min="2" max="2" width="27.85546875" style="2" customWidth="1"/>
    <col min="3" max="3" width="12.5703125" style="1"/>
    <col min="4" max="4" width="17.140625" style="1" customWidth="1"/>
    <col min="5" max="5" width="13.7109375" style="1"/>
    <col min="6" max="6" width="8.7109375" style="1"/>
    <col min="7" max="7" width="11" style="1"/>
    <col min="8" max="8" width="78" style="1" customWidth="1"/>
    <col min="9" max="1019" width="8.42578125"/>
  </cols>
  <sheetData>
    <row r="1" spans="1:1018" s="4" customFormat="1" x14ac:dyDescent="0.25">
      <c r="A1" s="2"/>
      <c r="B1" s="2"/>
      <c r="C1" s="31" t="s">
        <v>61</v>
      </c>
      <c r="D1" s="31"/>
      <c r="E1" s="31"/>
      <c r="F1" s="31"/>
      <c r="G1" s="31"/>
      <c r="H1" s="3"/>
      <c r="AMB1"/>
      <c r="AMC1"/>
      <c r="AMD1"/>
    </row>
    <row r="2" spans="1:1018" s="4" customFormat="1" x14ac:dyDescent="0.25">
      <c r="A2" s="2"/>
      <c r="B2" s="2"/>
      <c r="C2" s="31"/>
      <c r="D2" s="31"/>
      <c r="E2" s="31"/>
      <c r="F2" s="31"/>
      <c r="G2" s="31"/>
      <c r="H2" s="3"/>
      <c r="AMB2"/>
      <c r="AMC2"/>
      <c r="AMD2"/>
    </row>
    <row r="3" spans="1:1018" x14ac:dyDescent="0.25">
      <c r="A3" s="2"/>
      <c r="C3" s="31"/>
      <c r="D3" s="31"/>
      <c r="E3" s="31"/>
      <c r="F3" s="31"/>
      <c r="G3" s="31"/>
      <c r="H3" s="3"/>
    </row>
    <row r="5" spans="1:1018" ht="63" x14ac:dyDescent="0.3">
      <c r="A5" s="23" t="s">
        <v>59</v>
      </c>
      <c r="B5" s="6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11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1018" ht="126" x14ac:dyDescent="0.25">
      <c r="A6" s="29">
        <v>1</v>
      </c>
      <c r="B6" s="19" t="s">
        <v>35</v>
      </c>
      <c r="C6" s="19" t="s">
        <v>36</v>
      </c>
      <c r="D6" s="19" t="s">
        <v>13</v>
      </c>
      <c r="E6" s="19" t="s">
        <v>14</v>
      </c>
      <c r="F6" s="19" t="s">
        <v>37</v>
      </c>
      <c r="G6" s="21">
        <v>53</v>
      </c>
      <c r="H6" s="19" t="s">
        <v>38</v>
      </c>
    </row>
    <row r="7" spans="1:1018" ht="126" x14ac:dyDescent="0.25">
      <c r="A7" s="29">
        <v>2</v>
      </c>
      <c r="B7" s="19" t="s">
        <v>39</v>
      </c>
      <c r="C7" s="19" t="s">
        <v>12</v>
      </c>
      <c r="D7" s="19" t="s">
        <v>13</v>
      </c>
      <c r="E7" s="19" t="s">
        <v>14</v>
      </c>
      <c r="F7" s="19" t="s">
        <v>15</v>
      </c>
      <c r="G7" s="21">
        <v>30</v>
      </c>
      <c r="H7" s="19" t="s">
        <v>41</v>
      </c>
    </row>
    <row r="8" spans="1:1018" ht="126" x14ac:dyDescent="0.25">
      <c r="A8" s="29">
        <v>3</v>
      </c>
      <c r="B8" s="19" t="s">
        <v>42</v>
      </c>
      <c r="C8" s="19" t="s">
        <v>12</v>
      </c>
      <c r="D8" s="19" t="s">
        <v>13</v>
      </c>
      <c r="E8" s="19" t="s">
        <v>14</v>
      </c>
      <c r="F8" s="19" t="s">
        <v>15</v>
      </c>
      <c r="G8" s="21">
        <v>5</v>
      </c>
      <c r="H8" s="19" t="s">
        <v>40</v>
      </c>
    </row>
    <row r="9" spans="1:1018" ht="126" x14ac:dyDescent="0.25">
      <c r="A9" s="29">
        <v>4</v>
      </c>
      <c r="B9" s="19" t="s">
        <v>43</v>
      </c>
      <c r="C9" s="19" t="s">
        <v>36</v>
      </c>
      <c r="D9" s="19" t="s">
        <v>13</v>
      </c>
      <c r="E9" s="19" t="s">
        <v>14</v>
      </c>
      <c r="F9" s="19" t="s">
        <v>37</v>
      </c>
      <c r="G9" s="21">
        <v>105</v>
      </c>
      <c r="H9" s="19" t="s">
        <v>44</v>
      </c>
    </row>
    <row r="10" spans="1:1018" ht="110.25" x14ac:dyDescent="0.25">
      <c r="A10" s="29">
        <v>5</v>
      </c>
      <c r="B10" s="19" t="s">
        <v>45</v>
      </c>
      <c r="C10" s="19" t="s">
        <v>36</v>
      </c>
      <c r="D10" s="19" t="s">
        <v>13</v>
      </c>
      <c r="E10" s="19" t="s">
        <v>14</v>
      </c>
      <c r="F10" s="19" t="s">
        <v>37</v>
      </c>
      <c r="G10" s="21">
        <v>53</v>
      </c>
      <c r="H10" s="19" t="s">
        <v>54</v>
      </c>
    </row>
    <row r="11" spans="1:1018" ht="63" x14ac:dyDescent="0.3">
      <c r="A11" s="29">
        <v>6</v>
      </c>
      <c r="B11" s="19" t="s">
        <v>46</v>
      </c>
      <c r="C11" s="19" t="s">
        <v>36</v>
      </c>
      <c r="D11" s="19" t="s">
        <v>13</v>
      </c>
      <c r="E11" s="19" t="s">
        <v>14</v>
      </c>
      <c r="F11" s="19" t="s">
        <v>37</v>
      </c>
      <c r="G11" s="21">
        <v>53</v>
      </c>
      <c r="H11" s="19" t="s">
        <v>47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1018" ht="94.5" x14ac:dyDescent="0.25">
      <c r="A12" s="29">
        <v>7</v>
      </c>
      <c r="B12" s="19" t="s">
        <v>48</v>
      </c>
      <c r="C12" s="19" t="s">
        <v>36</v>
      </c>
      <c r="D12" s="19" t="s">
        <v>13</v>
      </c>
      <c r="E12" s="19" t="s">
        <v>14</v>
      </c>
      <c r="F12" s="19" t="s">
        <v>37</v>
      </c>
      <c r="G12" s="21">
        <v>53</v>
      </c>
      <c r="H12" s="19" t="s">
        <v>55</v>
      </c>
    </row>
    <row r="13" spans="1:1018" ht="126" x14ac:dyDescent="0.25">
      <c r="A13" s="29">
        <v>8</v>
      </c>
      <c r="B13" s="19" t="s">
        <v>49</v>
      </c>
      <c r="C13" s="19" t="s">
        <v>12</v>
      </c>
      <c r="D13" s="19" t="s">
        <v>13</v>
      </c>
      <c r="E13" s="19" t="s">
        <v>14</v>
      </c>
      <c r="F13" s="19" t="s">
        <v>15</v>
      </c>
      <c r="G13" s="21">
        <v>5</v>
      </c>
      <c r="H13" s="19" t="s">
        <v>56</v>
      </c>
    </row>
    <row r="14" spans="1:1018" ht="126" x14ac:dyDescent="0.25">
      <c r="A14" s="29">
        <v>9</v>
      </c>
      <c r="B14" s="19" t="s">
        <v>50</v>
      </c>
      <c r="C14" s="19" t="s">
        <v>12</v>
      </c>
      <c r="D14" s="19" t="s">
        <v>13</v>
      </c>
      <c r="E14" s="19" t="s">
        <v>14</v>
      </c>
      <c r="F14" s="19" t="s">
        <v>15</v>
      </c>
      <c r="G14" s="21">
        <v>10</v>
      </c>
      <c r="H14" s="19" t="s">
        <v>57</v>
      </c>
    </row>
    <row r="15" spans="1:1018" s="3" customFormat="1" ht="63" x14ac:dyDescent="0.25">
      <c r="A15" s="29">
        <v>10</v>
      </c>
      <c r="B15" s="19" t="s">
        <v>51</v>
      </c>
      <c r="C15" s="19" t="s">
        <v>52</v>
      </c>
      <c r="D15" s="19" t="s">
        <v>13</v>
      </c>
      <c r="E15" s="19" t="s">
        <v>14</v>
      </c>
      <c r="F15" s="19" t="s">
        <v>15</v>
      </c>
      <c r="G15" s="21">
        <v>6</v>
      </c>
      <c r="H15" s="19" t="s">
        <v>53</v>
      </c>
      <c r="AMB15"/>
      <c r="AMC15"/>
      <c r="AMD15"/>
    </row>
    <row r="16" spans="1:1018" x14ac:dyDescent="0.25">
      <c r="A16" s="2"/>
      <c r="B16" s="9"/>
      <c r="C16" s="9"/>
      <c r="D16" s="10"/>
      <c r="E16" s="10"/>
      <c r="F16" s="10"/>
      <c r="G16" s="10"/>
      <c r="H16" s="3"/>
    </row>
    <row r="20" spans="1:28" ht="18.75" x14ac:dyDescent="0.3">
      <c r="A20" s="13"/>
      <c r="B20" s="32" t="s">
        <v>19</v>
      </c>
      <c r="C20" s="32"/>
      <c r="D20" s="16"/>
      <c r="E20" s="16"/>
      <c r="F20" s="16"/>
      <c r="G20" s="17"/>
      <c r="H20" s="1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.75" x14ac:dyDescent="0.3">
      <c r="A21" s="13"/>
      <c r="B21" s="30" t="s">
        <v>24</v>
      </c>
      <c r="C21" s="30"/>
      <c r="D21" s="30"/>
      <c r="E21" s="16"/>
      <c r="F21" s="16"/>
      <c r="G21" s="17"/>
      <c r="H21" s="1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8.75" x14ac:dyDescent="0.3">
      <c r="A22" s="13"/>
      <c r="B22" s="17"/>
      <c r="C22" s="17"/>
      <c r="D22" s="16"/>
      <c r="E22" s="16"/>
      <c r="F22" s="16"/>
      <c r="G22" s="17"/>
      <c r="H22" s="1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8.75" x14ac:dyDescent="0.3">
      <c r="A23" s="13"/>
      <c r="B23" s="17" t="s">
        <v>21</v>
      </c>
      <c r="C23" s="17"/>
      <c r="D23" s="16"/>
      <c r="E23" s="16"/>
      <c r="F23" s="16"/>
      <c r="G23" s="17"/>
      <c r="H23" s="1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33.75" customHeight="1" x14ac:dyDescent="0.3">
      <c r="A24" s="14"/>
      <c r="B24" s="32" t="s">
        <v>20</v>
      </c>
      <c r="C24" s="32"/>
      <c r="D24" s="32"/>
      <c r="E24" s="16"/>
      <c r="F24" s="17"/>
      <c r="G24" s="17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29.25" customHeight="1" x14ac:dyDescent="0.3">
      <c r="A25" s="13"/>
      <c r="B25" s="30" t="s">
        <v>27</v>
      </c>
      <c r="C25" s="30"/>
      <c r="D25" s="30"/>
      <c r="E25" s="16"/>
      <c r="F25" s="17"/>
      <c r="G25" s="17"/>
      <c r="H25" s="1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33.75" customHeight="1" x14ac:dyDescent="0.3">
      <c r="A26" s="13"/>
      <c r="B26" s="30" t="s">
        <v>33</v>
      </c>
      <c r="C26" s="30"/>
      <c r="D26" s="30"/>
      <c r="E26" s="30"/>
      <c r="F26" s="30"/>
      <c r="G26" s="17"/>
      <c r="H26" s="1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37.5" customHeight="1" x14ac:dyDescent="0.3">
      <c r="A27" s="13"/>
      <c r="B27" s="18" t="s">
        <v>29</v>
      </c>
      <c r="C27" s="17"/>
      <c r="D27" s="17"/>
      <c r="E27" s="16"/>
      <c r="F27" s="17"/>
      <c r="G27" s="17"/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37.5" customHeight="1" x14ac:dyDescent="0.3">
      <c r="A28" s="13"/>
      <c r="B28" s="18" t="s">
        <v>22</v>
      </c>
      <c r="C28" s="17"/>
      <c r="D28" s="16"/>
      <c r="E28" s="16"/>
      <c r="F28" s="17"/>
      <c r="G28" s="17"/>
      <c r="H28" s="1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36" customHeight="1" x14ac:dyDescent="0.3">
      <c r="A29" s="13"/>
      <c r="B29" s="18" t="s">
        <v>23</v>
      </c>
      <c r="C29" s="17"/>
      <c r="D29" s="16"/>
      <c r="E29" s="16"/>
      <c r="F29" s="17"/>
      <c r="G29" s="17"/>
      <c r="H29" s="1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</sheetData>
  <mergeCells count="6">
    <mergeCell ref="B26:F26"/>
    <mergeCell ref="C1:G3"/>
    <mergeCell ref="B21:D21"/>
    <mergeCell ref="B24:D24"/>
    <mergeCell ref="B20:C20"/>
    <mergeCell ref="B25:D25"/>
  </mergeCells>
  <pageMargins left="0.25" right="0.25" top="0.75" bottom="0.75" header="0.3" footer="0.3"/>
  <pageSetup paperSize="9" scale="33" firstPageNumber="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9"/>
  <sheetViews>
    <sheetView tabSelected="1" zoomScale="75" zoomScaleNormal="75" workbookViewId="0">
      <selection activeCell="B14" sqref="B14:F14"/>
    </sheetView>
  </sheetViews>
  <sheetFormatPr defaultRowHeight="15.75" x14ac:dyDescent="0.25"/>
  <cols>
    <col min="1" max="1" width="4.7109375"/>
    <col min="2" max="2" width="28.7109375" style="5" customWidth="1"/>
    <col min="3" max="3" width="9.7109375" style="5"/>
    <col min="4" max="4" width="26.42578125" style="5" customWidth="1"/>
    <col min="5" max="5" width="12.85546875" style="5" customWidth="1"/>
    <col min="6" max="6" width="7.85546875" style="5"/>
    <col min="7" max="7" width="8.28515625" style="5"/>
    <col min="8" max="8" width="12.28515625" style="5"/>
    <col min="9" max="9" width="12.28515625" style="5" customWidth="1"/>
    <col min="10" max="10" width="12.5703125" style="5"/>
    <col min="11" max="11" width="13.28515625" style="5" customWidth="1"/>
    <col min="12" max="12" width="10.5703125" style="5"/>
    <col min="13" max="13" width="12.85546875" style="5"/>
    <col min="14" max="14" width="45.5703125" style="13" customWidth="1"/>
    <col min="15" max="23" width="8.28515625"/>
    <col min="24" max="1025" width="8.5703125"/>
  </cols>
  <sheetData>
    <row r="1" spans="1:1024" ht="18.75" x14ac:dyDescent="0.25">
      <c r="D1" s="33" t="s">
        <v>62</v>
      </c>
      <c r="E1" s="34"/>
      <c r="F1" s="34"/>
      <c r="G1" s="34"/>
      <c r="H1" s="34"/>
      <c r="I1" s="34"/>
      <c r="J1" s="34"/>
    </row>
    <row r="2" spans="1:1024" s="4" customFormat="1" x14ac:dyDescent="0.25">
      <c r="A2" s="2"/>
      <c r="B2" s="10"/>
      <c r="C2" s="37" t="s">
        <v>60</v>
      </c>
      <c r="D2" s="37"/>
      <c r="E2" s="37"/>
      <c r="F2" s="37"/>
      <c r="G2" s="37"/>
      <c r="H2" s="37"/>
      <c r="I2" s="37"/>
      <c r="J2" s="10"/>
      <c r="K2" s="10"/>
      <c r="L2" s="5"/>
      <c r="M2" s="5"/>
      <c r="N2" s="5"/>
      <c r="AMH2"/>
      <c r="AMI2"/>
      <c r="AMJ2"/>
    </row>
    <row r="3" spans="1:1024" s="4" customFormat="1" x14ac:dyDescent="0.25">
      <c r="A3" s="2"/>
      <c r="B3" s="10"/>
      <c r="C3" s="37"/>
      <c r="D3" s="37"/>
      <c r="E3" s="37"/>
      <c r="F3" s="37"/>
      <c r="G3" s="37"/>
      <c r="H3" s="37"/>
      <c r="I3" s="37"/>
      <c r="J3" s="10"/>
      <c r="K3" s="10"/>
      <c r="L3" s="5"/>
      <c r="M3" s="5"/>
      <c r="N3" s="5"/>
      <c r="AMH3"/>
      <c r="AMI3"/>
      <c r="AMJ3"/>
    </row>
    <row r="4" spans="1:1024" s="4" customFormat="1" x14ac:dyDescent="0.25">
      <c r="A4" s="2"/>
      <c r="B4" s="10"/>
      <c r="C4" s="37"/>
      <c r="D4" s="37"/>
      <c r="E4" s="37"/>
      <c r="F4" s="37"/>
      <c r="G4" s="37"/>
      <c r="H4" s="37"/>
      <c r="I4" s="37"/>
      <c r="J4" s="10"/>
      <c r="K4" s="10"/>
      <c r="L4" s="5"/>
      <c r="M4" s="5"/>
      <c r="N4" s="5"/>
      <c r="AMH4"/>
      <c r="AMI4"/>
      <c r="AMJ4"/>
    </row>
    <row r="5" spans="1:1024" x14ac:dyDescent="0.25">
      <c r="A5" s="2"/>
      <c r="B5" s="10"/>
      <c r="C5" s="23"/>
      <c r="D5" s="23"/>
      <c r="E5" s="23"/>
      <c r="F5" s="23"/>
      <c r="G5" s="23"/>
      <c r="H5" s="23"/>
      <c r="I5" s="23"/>
      <c r="J5" s="10"/>
      <c r="K5" s="10"/>
      <c r="N5" s="5"/>
    </row>
    <row r="6" spans="1:1024" ht="63" x14ac:dyDescent="0.3">
      <c r="A6" s="23" t="s">
        <v>59</v>
      </c>
      <c r="B6" s="6" t="s">
        <v>0</v>
      </c>
      <c r="C6" s="6" t="s">
        <v>1</v>
      </c>
      <c r="D6" s="6" t="s">
        <v>3</v>
      </c>
      <c r="E6" s="7" t="s">
        <v>2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7</v>
      </c>
      <c r="L6" s="6" t="s">
        <v>9</v>
      </c>
      <c r="M6" s="6" t="s">
        <v>10</v>
      </c>
      <c r="N6" s="6" t="s">
        <v>11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ht="125.25" customHeight="1" x14ac:dyDescent="0.3">
      <c r="A7" s="21">
        <v>1</v>
      </c>
      <c r="B7" s="19" t="s">
        <v>58</v>
      </c>
      <c r="C7" s="22" t="s">
        <v>16</v>
      </c>
      <c r="D7" s="19" t="s">
        <v>63</v>
      </c>
      <c r="E7" s="19" t="s">
        <v>64</v>
      </c>
      <c r="F7" s="21" t="s">
        <v>17</v>
      </c>
      <c r="G7" s="19">
        <v>200</v>
      </c>
      <c r="H7" s="22">
        <v>453.9</v>
      </c>
      <c r="I7" s="22">
        <f t="shared" ref="I7" si="0">G7*H7</f>
        <v>90780</v>
      </c>
      <c r="J7" s="24">
        <v>653.79</v>
      </c>
      <c r="K7" s="24">
        <f t="shared" ref="K7" si="1">G7*J7</f>
        <v>130758</v>
      </c>
      <c r="L7" s="24">
        <f t="shared" ref="L7" si="2">(H7+J7)/2</f>
        <v>553.84500000000003</v>
      </c>
      <c r="M7" s="24">
        <f t="shared" ref="M7" si="3">G7*L7</f>
        <v>110769</v>
      </c>
      <c r="N7" s="19" t="s">
        <v>18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024" ht="18.75" x14ac:dyDescent="0.3">
      <c r="A8" s="5"/>
      <c r="B8" s="10"/>
      <c r="D8" s="10"/>
      <c r="E8" s="10"/>
      <c r="F8" s="10"/>
      <c r="H8" s="11"/>
      <c r="I8" s="11">
        <f>SUM(I7:I7)</f>
        <v>90780</v>
      </c>
      <c r="J8" s="25"/>
      <c r="K8" s="25">
        <f>SUM(K7:K7)</f>
        <v>130758</v>
      </c>
      <c r="L8" s="25"/>
      <c r="M8" s="25">
        <f>SUM(M7:M7)</f>
        <v>110769</v>
      </c>
      <c r="N8" s="1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024" ht="18.75" x14ac:dyDescent="0.3">
      <c r="A9" s="5"/>
      <c r="B9" s="10" t="s">
        <v>19</v>
      </c>
      <c r="D9" s="10"/>
      <c r="E9" s="10"/>
      <c r="F9" s="10"/>
      <c r="H9" s="11"/>
      <c r="I9" s="11"/>
      <c r="J9" s="25"/>
      <c r="K9" s="25"/>
      <c r="L9" s="25"/>
      <c r="M9" s="25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024" ht="18.75" x14ac:dyDescent="0.3">
      <c r="A10" s="5"/>
      <c r="B10" s="30" t="s">
        <v>24</v>
      </c>
      <c r="C10" s="30"/>
      <c r="D10" s="30"/>
      <c r="E10" s="10"/>
      <c r="F10" s="10"/>
      <c r="H10" s="11"/>
      <c r="I10" s="11"/>
      <c r="J10" s="35" t="s">
        <v>25</v>
      </c>
      <c r="K10" s="35"/>
      <c r="L10" s="35"/>
      <c r="M10" s="25"/>
      <c r="N10" s="1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024" ht="18.75" x14ac:dyDescent="0.3">
      <c r="A11" s="5"/>
      <c r="B11" s="5" t="s">
        <v>21</v>
      </c>
      <c r="D11" s="10"/>
      <c r="E11" s="10"/>
      <c r="F11" s="10"/>
      <c r="H11" s="11"/>
      <c r="I11" s="11"/>
      <c r="J11" s="20"/>
      <c r="K11" s="20"/>
      <c r="L11" s="20"/>
      <c r="M11" s="25"/>
      <c r="N11" s="10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024" ht="27.75" customHeight="1" x14ac:dyDescent="0.3">
      <c r="A12" s="1"/>
      <c r="B12" s="32" t="s">
        <v>20</v>
      </c>
      <c r="C12" s="32"/>
      <c r="D12" s="32"/>
      <c r="E12" s="10"/>
      <c r="H12" s="11"/>
      <c r="I12" s="11"/>
      <c r="J12" s="35" t="s">
        <v>26</v>
      </c>
      <c r="K12" s="35"/>
      <c r="L12" s="35"/>
      <c r="M12" s="25"/>
      <c r="N12" s="1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1024" ht="30.75" customHeight="1" x14ac:dyDescent="0.3">
      <c r="A13" s="5"/>
      <c r="B13" s="30" t="s">
        <v>27</v>
      </c>
      <c r="C13" s="30"/>
      <c r="D13" s="30"/>
      <c r="E13" s="10"/>
      <c r="H13" s="11"/>
      <c r="I13" s="11"/>
      <c r="J13" s="35" t="s">
        <v>28</v>
      </c>
      <c r="K13" s="35"/>
      <c r="L13" s="35"/>
      <c r="M13" s="27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024" ht="30" customHeight="1" x14ac:dyDescent="0.3">
      <c r="A14" s="5"/>
      <c r="B14" s="30" t="s">
        <v>33</v>
      </c>
      <c r="C14" s="30"/>
      <c r="D14" s="30"/>
      <c r="E14" s="30"/>
      <c r="F14" s="30"/>
      <c r="H14" s="11"/>
      <c r="I14" s="11"/>
      <c r="J14" s="35" t="s">
        <v>34</v>
      </c>
      <c r="K14" s="35"/>
      <c r="L14" s="35"/>
      <c r="M14" s="27"/>
      <c r="N14" s="1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024" ht="34.5" customHeight="1" x14ac:dyDescent="0.3">
      <c r="A15" s="5"/>
      <c r="B15" s="18" t="s">
        <v>29</v>
      </c>
      <c r="E15" s="10"/>
      <c r="H15" s="11"/>
      <c r="I15" s="11"/>
      <c r="J15" s="35" t="s">
        <v>30</v>
      </c>
      <c r="K15" s="35"/>
      <c r="L15" s="35"/>
      <c r="M15" s="27"/>
      <c r="N15" s="1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024" ht="33.75" customHeight="1" x14ac:dyDescent="0.3">
      <c r="A16" s="5"/>
      <c r="B16" s="18" t="s">
        <v>22</v>
      </c>
      <c r="D16" s="10"/>
      <c r="E16" s="10"/>
      <c r="H16" s="11"/>
      <c r="I16" s="11"/>
      <c r="J16" s="35" t="s">
        <v>31</v>
      </c>
      <c r="K16" s="35"/>
      <c r="L16" s="35"/>
      <c r="M16" s="25"/>
      <c r="N16" s="1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1024" ht="33.75" customHeight="1" x14ac:dyDescent="0.3">
      <c r="A17" s="5"/>
      <c r="B17" s="18" t="s">
        <v>23</v>
      </c>
      <c r="D17" s="10"/>
      <c r="E17" s="10"/>
      <c r="H17" s="11"/>
      <c r="I17" s="11"/>
      <c r="J17" s="35" t="s">
        <v>32</v>
      </c>
      <c r="K17" s="35"/>
      <c r="L17" s="35"/>
      <c r="M17" s="25"/>
      <c r="N17" s="1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1024" ht="18.75" x14ac:dyDescent="0.3">
      <c r="A18" s="13"/>
      <c r="D18" s="10"/>
      <c r="E18" s="10"/>
      <c r="H18" s="11"/>
      <c r="I18" s="11"/>
      <c r="J18" s="25"/>
      <c r="K18" s="25"/>
      <c r="L18" s="25"/>
      <c r="M18" s="25"/>
      <c r="N18" s="2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1024" ht="18.75" x14ac:dyDescent="0.3">
      <c r="A19" s="13"/>
      <c r="D19" s="10"/>
      <c r="E19" s="10"/>
      <c r="H19" s="11"/>
      <c r="I19" s="11"/>
      <c r="J19" s="25"/>
      <c r="K19" s="25"/>
      <c r="L19" s="25"/>
      <c r="M19" s="25"/>
      <c r="N19" s="2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1024" ht="18.75" x14ac:dyDescent="0.3">
      <c r="A20" s="13"/>
      <c r="D20" s="10"/>
      <c r="E20" s="10"/>
      <c r="F20" s="10"/>
      <c r="H20" s="11"/>
      <c r="I20" s="11"/>
      <c r="J20" s="25"/>
      <c r="K20" s="25"/>
      <c r="L20" s="25"/>
      <c r="M20" s="25"/>
      <c r="N20" s="2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1024" ht="18.75" x14ac:dyDescent="0.3">
      <c r="A21" s="13"/>
      <c r="B21" s="10"/>
      <c r="D21" s="10"/>
      <c r="E21" s="10"/>
      <c r="H21" s="11"/>
      <c r="I21" s="11"/>
      <c r="J21" s="25"/>
      <c r="K21" s="25"/>
      <c r="L21" s="25"/>
      <c r="M21" s="25"/>
      <c r="N21" s="2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1024" ht="18.75" x14ac:dyDescent="0.3">
      <c r="A22" s="13"/>
      <c r="H22" s="11"/>
      <c r="I22" s="11"/>
      <c r="J22" s="25"/>
      <c r="K22" s="25"/>
      <c r="L22" s="25"/>
      <c r="M22" s="2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1024" ht="18.75" x14ac:dyDescent="0.3">
      <c r="A23" s="13"/>
      <c r="H23" s="11"/>
      <c r="I23" s="11"/>
      <c r="J23" s="25"/>
      <c r="K23" s="25"/>
      <c r="L23" s="25"/>
      <c r="M23" s="2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1024" ht="18.75" x14ac:dyDescent="0.3">
      <c r="A24" s="13"/>
      <c r="E24" s="10"/>
      <c r="H24" s="11"/>
      <c r="I24" s="11"/>
      <c r="J24" s="25"/>
      <c r="K24" s="25"/>
      <c r="L24" s="25"/>
      <c r="M24" s="2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024" ht="18.75" x14ac:dyDescent="0.3">
      <c r="A25" s="13"/>
      <c r="B25" s="10"/>
      <c r="E25" s="10"/>
      <c r="H25" s="11"/>
      <c r="I25" s="11"/>
      <c r="J25" s="25"/>
      <c r="K25" s="25"/>
      <c r="L25" s="25"/>
      <c r="M25" s="27"/>
      <c r="N25" s="2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1024" x14ac:dyDescent="0.25">
      <c r="I26" s="28"/>
      <c r="K26" s="27"/>
      <c r="M26" s="27"/>
    </row>
    <row r="27" spans="1:1024" s="4" customFormat="1" x14ac:dyDescent="0.25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5"/>
      <c r="N27" s="13"/>
      <c r="AMH27"/>
      <c r="AMI27"/>
      <c r="AMJ27"/>
    </row>
    <row r="28" spans="1:1024" x14ac:dyDescent="0.25">
      <c r="A28" s="12"/>
      <c r="B28" s="10"/>
      <c r="C28" s="10"/>
      <c r="D28" s="10"/>
      <c r="E28" s="10"/>
      <c r="F28" s="10"/>
      <c r="G28" s="10"/>
      <c r="H28" s="10"/>
      <c r="I28" s="36"/>
      <c r="J28" s="36"/>
      <c r="K28" s="10"/>
    </row>
    <row r="29" spans="1:1024" x14ac:dyDescent="0.25">
      <c r="A29" s="12"/>
      <c r="B29" s="10"/>
      <c r="C29" s="10"/>
      <c r="D29" s="10"/>
      <c r="E29" s="10"/>
      <c r="F29" s="10"/>
      <c r="G29" s="10"/>
      <c r="H29" s="10"/>
      <c r="I29" s="10"/>
      <c r="K29" s="10"/>
    </row>
    <row r="30" spans="1:1024" x14ac:dyDescent="0.25">
      <c r="A30" s="12"/>
      <c r="B30" s="10"/>
      <c r="C30" s="10"/>
      <c r="D30" s="10"/>
      <c r="E30" s="10"/>
      <c r="F30" s="10"/>
      <c r="G30" s="10"/>
      <c r="H30" s="10"/>
      <c r="I30" s="10"/>
      <c r="K30" s="10"/>
    </row>
    <row r="31" spans="1:1024" s="3" customFormat="1" x14ac:dyDescent="0.25">
      <c r="A31" s="12"/>
      <c r="B31" s="36"/>
      <c r="C31" s="36"/>
      <c r="D31" s="36"/>
      <c r="E31" s="10"/>
      <c r="F31" s="10"/>
      <c r="G31" s="10"/>
      <c r="H31" s="10"/>
      <c r="I31" s="36"/>
      <c r="J31" s="36"/>
      <c r="K31" s="10"/>
      <c r="L31" s="5"/>
      <c r="M31" s="5"/>
      <c r="N31" s="13"/>
      <c r="AMH31"/>
      <c r="AMI31"/>
      <c r="AMJ31"/>
    </row>
    <row r="32" spans="1:1024" x14ac:dyDescent="0.25">
      <c r="A32" s="12"/>
      <c r="B32" s="36"/>
      <c r="C32" s="36"/>
      <c r="D32" s="36"/>
      <c r="E32" s="10"/>
      <c r="F32" s="10"/>
      <c r="G32" s="10"/>
      <c r="H32" s="10"/>
      <c r="I32" s="36"/>
      <c r="J32" s="36"/>
      <c r="K32" s="10"/>
    </row>
    <row r="33" spans="1:1024" x14ac:dyDescent="0.25">
      <c r="A33" s="12"/>
      <c r="B33" s="36"/>
      <c r="C33" s="36"/>
      <c r="D33" s="36"/>
      <c r="E33" s="10"/>
      <c r="F33" s="10"/>
      <c r="G33" s="10"/>
      <c r="H33" s="10"/>
      <c r="I33" s="36"/>
      <c r="J33" s="36"/>
      <c r="K33" s="10"/>
    </row>
    <row r="34" spans="1:1024" s="4" customFormat="1" x14ac:dyDescent="0.25">
      <c r="A34" s="12"/>
      <c r="B34" s="36"/>
      <c r="C34" s="36"/>
      <c r="D34" s="36"/>
      <c r="E34" s="10"/>
      <c r="F34" s="10"/>
      <c r="G34" s="10"/>
      <c r="H34" s="10"/>
      <c r="I34" s="5"/>
      <c r="J34" s="5"/>
      <c r="K34" s="10"/>
      <c r="L34" s="5"/>
      <c r="M34" s="5"/>
      <c r="N34" s="13"/>
      <c r="AMH34"/>
      <c r="AMI34"/>
      <c r="AMJ34"/>
    </row>
    <row r="35" spans="1:1024" x14ac:dyDescent="0.25">
      <c r="A35" s="12"/>
      <c r="B35" s="36"/>
      <c r="C35" s="36"/>
      <c r="D35" s="36"/>
      <c r="E35" s="10"/>
      <c r="F35" s="10"/>
      <c r="G35" s="10"/>
      <c r="H35" s="10"/>
      <c r="I35" s="36"/>
      <c r="J35" s="36"/>
      <c r="K35" s="10"/>
    </row>
    <row r="36" spans="1:1024" x14ac:dyDescent="0.25">
      <c r="A36" s="12"/>
      <c r="B36" s="36"/>
      <c r="C36" s="36"/>
      <c r="D36" s="36"/>
      <c r="E36" s="10"/>
      <c r="F36" s="10"/>
      <c r="G36" s="10"/>
      <c r="H36" s="10"/>
      <c r="I36" s="36"/>
      <c r="J36" s="36"/>
      <c r="K36" s="10"/>
    </row>
    <row r="37" spans="1:1024" x14ac:dyDescent="0.25">
      <c r="A37" s="12"/>
      <c r="B37" s="36"/>
      <c r="C37" s="36"/>
      <c r="D37" s="10"/>
      <c r="E37" s="10"/>
      <c r="F37" s="10"/>
      <c r="G37" s="10"/>
      <c r="H37" s="10"/>
      <c r="I37" s="36"/>
      <c r="J37" s="36"/>
      <c r="K37" s="10"/>
    </row>
    <row r="38" spans="1:1024" x14ac:dyDescent="0.25">
      <c r="A38" s="12"/>
      <c r="B38" s="36"/>
      <c r="C38" s="36"/>
      <c r="D38" s="10"/>
      <c r="E38" s="10"/>
      <c r="F38" s="10"/>
      <c r="G38" s="10"/>
      <c r="H38" s="10"/>
      <c r="I38" s="36"/>
      <c r="J38" s="36"/>
      <c r="K38" s="10"/>
    </row>
    <row r="39" spans="1:1024" x14ac:dyDescent="0.25">
      <c r="A39" s="12"/>
      <c r="B39" s="36"/>
      <c r="C39" s="36"/>
      <c r="D39" s="10"/>
      <c r="E39" s="10"/>
      <c r="F39" s="10"/>
      <c r="G39" s="10"/>
      <c r="H39" s="10"/>
      <c r="I39" s="36"/>
      <c r="J39" s="36"/>
      <c r="K39" s="10"/>
    </row>
  </sheetData>
  <mergeCells count="30">
    <mergeCell ref="J13:L13"/>
    <mergeCell ref="J15:L15"/>
    <mergeCell ref="J16:L16"/>
    <mergeCell ref="J17:L17"/>
    <mergeCell ref="B14:F14"/>
    <mergeCell ref="J14:L14"/>
    <mergeCell ref="B39:C39"/>
    <mergeCell ref="I39:J39"/>
    <mergeCell ref="B33:D33"/>
    <mergeCell ref="I33:J33"/>
    <mergeCell ref="B34:D35"/>
    <mergeCell ref="I35:J35"/>
    <mergeCell ref="B36:D36"/>
    <mergeCell ref="I36:J36"/>
    <mergeCell ref="D1:J1"/>
    <mergeCell ref="J10:L10"/>
    <mergeCell ref="B37:C37"/>
    <mergeCell ref="I37:J37"/>
    <mergeCell ref="B38:C38"/>
    <mergeCell ref="I38:J38"/>
    <mergeCell ref="C2:I4"/>
    <mergeCell ref="I28:J28"/>
    <mergeCell ref="B31:D31"/>
    <mergeCell ref="I31:J31"/>
    <mergeCell ref="B32:D32"/>
    <mergeCell ref="I32:J32"/>
    <mergeCell ref="B12:D12"/>
    <mergeCell ref="J12:L12"/>
    <mergeCell ref="B13:D13"/>
    <mergeCell ref="B10:D10"/>
  </mergeCells>
  <pageMargins left="0.25" right="0.25" top="0.75" bottom="0.75" header="0.3" footer="0.3"/>
  <pageSetup paperSize="9" scale="35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наконечники</vt:lpstr>
      <vt:lpstr>пробірки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dc:description/>
  <cp:lastModifiedBy>user</cp:lastModifiedBy>
  <cp:revision>3</cp:revision>
  <cp:lastPrinted>2023-08-02T08:37:40Z</cp:lastPrinted>
  <dcterms:created xsi:type="dcterms:W3CDTF">2021-04-07T07:15:56Z</dcterms:created>
  <dcterms:modified xsi:type="dcterms:W3CDTF">2023-10-17T09:49:27Z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