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D:\Фото кипр дача\FLASH DRIVE\Відкриті торги 2023 з особливостями\2220 реагенти\Реагенти Поліклініка частина 3 16 найм 97276,20\"/>
    </mc:Choice>
  </mc:AlternateContent>
  <xr:revisionPtr revIDLastSave="0" documentId="8_{FAA725C7-12AF-4D97-AB45-5CD9E3A3715C}" xr6:coauthVersionLast="36" xr6:coauthVersionMax="36" xr10:uidLastSave="{00000000-0000-0000-0000-000000000000}"/>
  <bookViews>
    <workbookView xWindow="0" yWindow="0" windowWidth="28800" windowHeight="12225" xr2:uid="{00000000-000D-0000-FFFF-FFFF00000000}"/>
  </bookViews>
  <sheets>
    <sheet name="Пропозиція" sheetId="4" r:id="rId1"/>
  </sheets>
  <definedNames>
    <definedName name="_xlnm._FilterDatabase" localSheetId="0" hidden="1">Пропозиція!$A$4:$G$22</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5" i="4" l="1"/>
  <c r="G6" i="4"/>
  <c r="G7" i="4"/>
  <c r="G8" i="4"/>
  <c r="G18" i="4" l="1"/>
  <c r="G19" i="4"/>
  <c r="G20" i="4"/>
  <c r="G17" i="4"/>
  <c r="G16" i="4"/>
  <c r="G15" i="4"/>
  <c r="G14" i="4"/>
  <c r="G13" i="4"/>
  <c r="G21" i="4" l="1"/>
  <c r="G22" i="4" s="1"/>
</calcChain>
</file>

<file path=xl/sharedStrings.xml><?xml version="1.0" encoding="utf-8"?>
<sst xmlns="http://schemas.openxmlformats.org/spreadsheetml/2006/main" count="440" uniqueCount="80">
  <si>
    <t>№</t>
  </si>
  <si>
    <t>Повна назва товару</t>
  </si>
  <si>
    <t>Од.вим.</t>
  </si>
  <si>
    <t>К-ть</t>
  </si>
  <si>
    <t>1</t>
  </si>
  <si>
    <t>2</t>
  </si>
  <si>
    <t>3</t>
  </si>
  <si>
    <t>4</t>
  </si>
  <si>
    <t>5</t>
  </si>
  <si>
    <t>6</t>
  </si>
  <si>
    <t>7</t>
  </si>
  <si>
    <t>8</t>
  </si>
  <si>
    <t>ПДВ:</t>
  </si>
  <si>
    <t>Всього з ПДВ:</t>
  </si>
  <si>
    <t>9</t>
  </si>
  <si>
    <t>10</t>
  </si>
  <si>
    <t>11</t>
  </si>
  <si>
    <t>12</t>
  </si>
  <si>
    <t>13</t>
  </si>
  <si>
    <t>14</t>
  </si>
  <si>
    <t>15</t>
  </si>
  <si>
    <t>Ціна з ПДВ</t>
  </si>
  <si>
    <t>Сума з ПДВ</t>
  </si>
  <si>
    <t>16</t>
  </si>
  <si>
    <t>Набір реагентів для визначення 17-OH-Прогестерону</t>
  </si>
  <si>
    <t>шт</t>
  </si>
  <si>
    <t>пак</t>
  </si>
  <si>
    <t>шт.</t>
  </si>
  <si>
    <t>"Анти-СД 3"</t>
  </si>
  <si>
    <t>"Анти-СД 16"</t>
  </si>
  <si>
    <t>"Анти-СД 8"</t>
  </si>
  <si>
    <t>"Анти-СД 4"</t>
  </si>
  <si>
    <t>"Анти-СД 22"</t>
  </si>
  <si>
    <t>Swelab Alfa Ділуент, 900 циклів, 20л</t>
  </si>
  <si>
    <t>Swelab Alfa Лізуючий, 900 циклів, 5л</t>
  </si>
  <si>
    <t>Boule Контроль-Диф. Нормальний 4,5 мл</t>
  </si>
  <si>
    <t>Анти-СД 3 – діагностикум для виявлення субпопуляції СД 3+ лімфоцитів (Т-лімфоцитів) у крові людини (50 визн.). Діагностікум еритроцитарний, 2,5 мл (1 фл.)</t>
  </si>
  <si>
    <t>Анти-СД 16 – діагностикум для виявлення субпопуляції СД 16+ лімфоцитів (природних кіллерів) у крові людини (50 визн.). Діагностікум еритроцитарний, 2,5 мл (1 фл.)</t>
  </si>
  <si>
    <t>Анти-СД 8 – діагностикум для виявлення субпопуляції СД 8+ лімфоцитів (Т-супресорів) у крові людини (50 визн.). Діагностікум еритроцитарний, 2,5 мл (1 фл.)</t>
  </si>
  <si>
    <t>Анти-СД 4 – діагностикум для виявлення субпопуляції СД 4+ лімфоцитів (Т-хелперів) у крові людини (50 визн.). Діагностікум еритроцитарний, 2,5 мл (1 фл.)</t>
  </si>
  <si>
    <t>Анти-СД 22 – діагностикум для виявлення субпопуляції СД 22+ лімфоцитів (природ) у крові людини (50 визн.). Діагностікум еритроцитарний, 2,5 мл (1 фл.)</t>
  </si>
  <si>
    <t>Призначення: призначений для підрахунку клітин крові в камері гематологічного аналізатора, об’єм каністри - 20л, 900 циклів (прозорий матеріал для візуального контролю)Склад: NaCl&lt;1.0%, Буфер &lt;0,6%, Детергент&lt;0,5%, Консервант&lt;0,4%.Термін придатності: не менше 18 місяців. Відмітка на упаковці про термін виготовлення</t>
  </si>
  <si>
    <t>Призначення: призначений для визначення субпопуляцій лейкоцитів, об’єм каністри - 5л, 900 циклів, прозорий матеріал для візуального контролю.Термін придатності: не менше 18 місяців. Відмітка на упаковці про термін виготовлення.</t>
  </si>
  <si>
    <t xml:space="preserve">Призначення: Контроль-Диф. Нормальний призначений для перевірки гематологічних аналізаторів. Гематологічний контроль  Контроль-Диф. Нормальний атестований на 17 параметрів. Об’єм скляного флакону: 4,5 мл.Термін придатності: не менше 3-х місяців.  </t>
  </si>
  <si>
    <t>Метод: ІФА;Формат планшета: 12 смужок по 8 комірок з можливістю відокремлення лунок, вкриті інактивованими антигенами Toxoplasma gondii (імобілізованим антигеном Toxoplasma gondii);  Кількість визначень: 96, включно з контролями; Концентація стандартів:Стандарт 0: 0 Од/мл (0 МЕ/мл);Стандарт 1:50,0 Од/мл (10,0 МЕ/мл);Стандарт 2:100,0 Од/мл (25,0 МЕ/мл);Стандарт 3:200,0 Од/мл (50,0 МЕ/мл, 100 МЕ/мл, 200 МЕ/мл);Специфічність: не менше 96,8%Чутливість не менше 100% Зразок для аналізу: сироватка або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</si>
  <si>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Набір реагентів для якісного  визначення Токсоплазми IgG</t>
  </si>
  <si>
    <t>Набір для кількісного визначення ТТГ (Тиреотропного гормону) в сироватці або плазмі людини.
Формат планшета: розбірний.
Кількість визначень: 96.
Діапазон вимірювань, не менше 0.07-20   мкМОд/мл.
Кількість стандартів не менше 7 флаконів по 1 мл. 
Концентрації стандартів: 0  мкМОд/мл, 0.2 мкМОд/мл, 0.5   мкМОд/мл, 2.5   мкМОд/мл, 5 мкМОд/мл, 10  мкМОд/мл, 20   мкМОд/мл.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15 мл.
Чутливість набору: не більше 0.07  мкМОд/мл.
Зразок для аналізу: сироватка або плазма.
Наявність 1 фл. контрольного матеріалу. 
Об’єм зразку для аналізу: не більше 50 мкл.
Сумарний час інкубації не &gt;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</si>
  <si>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Набір для кількісного визначення вільного T4 (тироксину) в сироватці або плазмі людини
Формат планшета: розбірний.
Кількість визначень: 96.
Діапазон вимірювань, не &lt;1.06-70 нг/л.
Кількість стандартів не менше 6 флаконів по 1 мл.
Концентрації стандартів: 0 нг/л, 3 нг/л, 9.5 нг/л, 21 нг/л, 36 нг/л, 70  нг/л.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15 мл.
Чутливість набору: не більше 1.06 нг/л.
Зразок для аналізу: сироватка або плазма. Об’єм зразку: не більше 50 мкл. 
Сумарний час інкубації не більше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</si>
  <si>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Метод: ІФА ;
Формат планшета: 12 смужок по 8 комірок з можливістю відокремлення лунок, У кожній лунці планшету засорбовані монокло- нальні антитіла до HBsAg ;  Кількість визначень: 96, включно з контролями ;
Склад набору(не менше):
CONTROL + 1x1,8 ml (Позитивний контроль).
CONTROL – 2x1,8 ml(Негативний контроль).
CONJUGATE DILUENT 1x7 ml( Розчин для розведення кон’югату).
CONJUGATE (11x) 1x0,7 ml (Кон’югат (11 кратний)).
TMB SOLUTION 1x12 ml(Розчин ТМБ),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чутливість тесту 0,05 IU/ml ;
Зразок для аналізу: сироватка або плазма ; 
Специфічність: 100% ;
Стабільність реагентів при зберіганні за температури 2-8 ºС.</t>
  </si>
  <si>
    <t>Імуноферментна тест-система для виявлення поверхневого антигену вірусу гепатиту В "HBsAg"</t>
  </si>
  <si>
    <t>Метод: ІФА ;
Формат планшета: 12 смужок по 8 комірок з можливістю відокремлення лунок, В кожній лунці планшету засорбовані рекомбі- нантні антигени ВГС core, NS3, NS4 та NS5 ;  Кількість визначень: 96, включно з контролями ;
Склад набору(не менше):CONTROL + 1x0,7 ml
(Позитивний контроль).
CONTROL – 1x1,8 ml(Негативний контроль).
SAMPLE DILUENT 1x10 ml(Розчин для розведення) сироваток.
CONJUGATE SOLUTION 1x12 ml
(Розчин кон’югату), готовий до використання.
TMB SOLUTION 1x12 ml(Розчин ТМБ)
Розчин ТМБ, Н2О2, стабілізатор, консервант (без- барвний),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
Зразок для аналізу: сироватка або плазма ; 
Специфічність (не менше): 99,3% ;
Стабільність реагентів при зберіганні за температури 2-8 ºС.</t>
  </si>
  <si>
    <t>Імуноферментна тест-система для виявлення сумарних антитіл до вірусу гепатиту С "Anti-HCV"</t>
  </si>
  <si>
    <t>Імуноферментна тест-система для виявлення антитіл до корового антигена вірусу гепатиту В "Anti-Hbcore"</t>
  </si>
  <si>
    <t>Метод: ІФА ;
Формат планшета: 12 смужок по 8 комірок з можливістю відокремлення лунок, У кожній лунці планшета засорбовано рекомбінантний HBcore антиген вірусу гепатиту В ;  Кількість визначень: 96, включно з контролями ;
Склад набору(не менше):
CONTROL + 1x0,5 ml (Позитивний контроль).
CONTROL – 1x1,0 ml(Негативний контроль).
SAMPLE DILUENT 1x10 ml(Розчин для розведення) сироваток.
CONJUGATE SOLUTION 1x12 ml
(Розчин кон’югату), готовий до використання.
TMB SOLUTION 1x12 ml(Розчин ТМБ)
Розчин ТМБ, Н2О2, стабілізатор, консервант (без- барвний),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Зразок для аналізу: сироватка або плазма ; 
Стабільність реагентів при зберіганні за температури 2-8 ºС.</t>
  </si>
  <si>
    <t>Набір реагентів для визначення Тиреотропного гормону</t>
  </si>
  <si>
    <t>Набір реагентів для визначення Тироксину вільного</t>
  </si>
  <si>
    <t>МТВ</t>
  </si>
  <si>
    <t>Набір призначений для кількісного визначення 17-OH-Прогестерону в сироватці або плазмі людини;
Формат планшета: розбірний;
Кількість визначень: 96;
Кількість стандартів не менше 6 фл. по 1 мл.
Концентрації стандартів: 0 нг/мл, 0,2 нг/л, 0,6 нг/мл, 2 нг/мл, 6 нг/мл,20 нг/мл. Стандарти
готові до використання, стабільність після відкриття – 6 місяців при температурі 2-8 ºС.
Чутливість набору: не більше 0.05 нг/мл при довірчому інтервалі 95%; 
Зразок для аналізу: сироватка або плазма; 
Об’єм зразку для аналізу: не більше 25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фольги, з вологопоглиначем і замком типу «zip-lock».</t>
  </si>
  <si>
    <t>Набір реагентів для визначення А/т до тиреопероксидази</t>
  </si>
  <si>
    <t>ІФА набір призначений для кількісного визначення аутоантитіл до ТПО (пероксидази щитовидної залози) в сироватці або плазмі людини.
Формат планшета: розбірний. 
Кількість визначень: 96.
Діапазон вимірювань, не менше 0.36-320 УОд(АС)/мл.
Кількість стандартів не менше 6 флаконів по 2 мл. 
Концентрації стандартів: 0 УОд(АС)/мл, 5  УОд(АС)/мл, 10 УОд(АС)/мл, 20  УОд(АС)/мл, 80 УОд(АС)/мл, 320  УОд(АС)/мл.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20 мл.
Чутливість набору: не більше 0.36  УОд(АС)/мл.
В набір має входити 2 флакони контрольного матеріалу. 
Об’єм зразку для аналізу: не менше 100 мкл.
Сумарний час інкубації не більше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</si>
  <si>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КОД НК</t>
  </si>
  <si>
    <t>Код ДК 021:2015</t>
  </si>
  <si>
    <t>33690000-3 Лікарські засоби різні</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</si>
  <si>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</si>
  <si>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</si>
  <si>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</si>
  <si>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</si>
  <si>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</si>
  <si>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</si>
  <si>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</si>
  <si>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</si>
  <si>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</si>
  <si>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</si>
  <si>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</si>
  <si>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</si>
  <si>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</si>
  <si>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</si>
  <si>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</si>
  <si>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Медико технічні вимоги якісні та кількісні характеристики закупівлі реагентів                                                                                                                                                                                          лікарські засоби різні - ДК 021:2015:33690000-3: (Лікарські засоби різні)</t>
  </si>
  <si>
    <t xml:space="preserve">ОБГРУНТУВАННЯ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</si>
</sst>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sz val="10"/>
      <color theme="1"/>
      <name val="Book Antiqua"/>
      <family val="1"/>
      <charset val="204"/>
    </font>
    <font>
      <b/>
      <sz val="10"/>
      <color theme="1"/>
      <name val="Times New Roman"/>
      <family val="1"/>
      <charset val="204"/>
    </font>
    <font>
      <b/>
      <sz val="14"/>
      <color theme="1"/>
      <name val="Times New Roman"/>
      <family val="1"/>
      <charset val="204"/>
    </font>
    <font>
      <b/>
      <sz val="10"/>
      <color rgb="FF000000"/>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indexed="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2" fillId="0" borderId="0" xfId="0" applyFont="1" applyAlignment="1">
      <alignment horizontal="left" vertical="top" wrapText="1"/>
    </xf>
    <xf numFmtId="0" fontId="2" fillId="0" borderId="0" xfId="0" applyFont="1"/>
    <xf numFmtId="0" fontId="2" fillId="0" borderId="0" xfId="0" applyFont="1" applyAlignment="1">
      <alignment horizontal="center"/>
    </xf>
    <xf numFmtId="1" fontId="2" fillId="0" borderId="0" xfId="0" applyNumberFormat="1" applyFont="1" applyAlignment="1">
      <alignment horizontal="center" wrapText="1"/>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Fill="1"/>
    <xf numFmtId="0" fontId="4" fillId="0" borderId="0" xfId="0" applyFont="1" applyBorder="1" applyAlignment="1">
      <alignment wrapText="1"/>
    </xf>
    <xf numFmtId="49" fontId="5" fillId="2" borderId="1" xfId="0" applyNumberFormat="1" applyFont="1" applyFill="1" applyBorder="1" applyAlignment="1">
      <alignment horizontal="center" vertical="center" readingOrder="1"/>
    </xf>
    <xf numFmtId="49" fontId="5" fillId="2" borderId="1" xfId="0" applyNumberFormat="1" applyFont="1" applyFill="1" applyBorder="1" applyAlignment="1">
      <alignment vertical="center" readingOrder="1"/>
    </xf>
    <xf numFmtId="49" fontId="5" fillId="2" borderId="1" xfId="0" applyNumberFormat="1" applyFont="1" applyFill="1" applyBorder="1" applyAlignment="1">
      <alignment horizontal="left" vertical="center" readingOrder="1"/>
    </xf>
    <xf numFmtId="1" fontId="5" fillId="2" borderId="1" xfId="0" applyNumberFormat="1" applyFont="1" applyFill="1" applyBorder="1" applyAlignment="1">
      <alignment horizontal="center" vertical="center" wrapText="1" readingOrder="1"/>
    </xf>
    <xf numFmtId="0" fontId="3" fillId="0" borderId="1" xfId="0" applyFont="1" applyBorder="1" applyAlignment="1">
      <alignment horizontal="center" vertical="center" wrapText="1"/>
    </xf>
    <xf numFmtId="49" fontId="6" fillId="0" borderId="1" xfId="0" applyNumberFormat="1" applyFont="1" applyFill="1" applyBorder="1" applyAlignment="1">
      <alignment horizontal="center" vertical="center" readingOrder="1"/>
    </xf>
    <xf numFmtId="49" fontId="6" fillId="0" borderId="1" xfId="0" applyNumberFormat="1" applyFont="1" applyFill="1" applyBorder="1" applyAlignment="1">
      <alignment vertical="center" wrapText="1" readingOrder="1"/>
    </xf>
    <xf numFmtId="0" fontId="7"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readingOrder="1"/>
    </xf>
    <xf numFmtId="2"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readingOrder="1"/>
    </xf>
    <xf numFmtId="49" fontId="6" fillId="0" borderId="1" xfId="0" applyNumberFormat="1" applyFont="1" applyFill="1" applyBorder="1" applyAlignment="1">
      <alignment horizontal="left" vertical="center" wrapText="1" readingOrder="1"/>
    </xf>
    <xf numFmtId="2" fontId="8"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49" fontId="6" fillId="2" borderId="1" xfId="0" applyNumberFormat="1" applyFont="1" applyFill="1" applyBorder="1" applyAlignment="1">
      <alignment horizontal="center" vertical="center" readingOrder="1"/>
    </xf>
    <xf numFmtId="0" fontId="4" fillId="0" borderId="3" xfId="0" applyFont="1" applyBorder="1" applyAlignment="1">
      <alignment horizontal="center" wrapText="1"/>
    </xf>
    <xf numFmtId="0" fontId="4" fillId="0" borderId="3" xfId="0" applyFont="1" applyBorder="1" applyAlignment="1">
      <alignment wrapText="1"/>
    </xf>
    <xf numFmtId="0" fontId="4" fillId="0" borderId="0" xfId="0" applyFont="1" applyAlignment="1">
      <alignment horizontal="center"/>
    </xf>
  </cellXfs>
  <cellStyles count="1">
    <cellStyle name="Звичайний" xfId="0" builtinId="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4D863-F1FD-46B3-A082-981419D4FFFD}">
  <dimension ref="A2:I34"/>
  <sheetViews>
    <sheetView tabSelected="1" zoomScale="70" zoomScaleNormal="70" workbookViewId="0">
      <selection activeCell="N5" sqref="N5"/>
    </sheetView>
  </sheetViews>
  <sheetFormatPr defaultRowHeight="13.5" x14ac:dyDescent="0.25"/>
  <cols>
    <col min="1" max="1" width="6" style="3" customWidth="1"/>
    <col min="2" max="2" width="40.28515625" style="2" customWidth="1"/>
    <col min="3" max="3" width="101" style="6" customWidth="1"/>
    <col min="4" max="4" width="9.140625" style="3"/>
    <col min="5" max="5" width="6.85546875" style="4" customWidth="1"/>
    <col min="6" max="6" width="11.7109375" style="3" customWidth="1"/>
    <col min="7" max="8" width="14.28515625" style="2" customWidth="1"/>
    <col min="9" max="9" width="11" style="5" customWidth="1"/>
    <col min="10" max="16384" width="9.140625" style="2"/>
  </cols>
  <sheetData>
    <row r="2" spans="1:9" ht="18.75" x14ac:dyDescent="0.3">
      <c r="C2" s="31" t="s">
        <v>79</v>
      </c>
    </row>
    <row r="3" spans="1:9" ht="48" customHeight="1" x14ac:dyDescent="0.3">
      <c r="A3" s="29" t="s">
        <v>78</v>
      </c>
      <c r="B3" s="30"/>
      <c r="C3" s="30"/>
      <c r="D3" s="30"/>
      <c r="E3" s="30"/>
      <c r="F3" s="30"/>
      <c r="G3" s="30"/>
      <c r="H3" s="8"/>
    </row>
    <row r="4" spans="1:9" s="1" customFormat="1" ht="30.75" customHeight="1" x14ac:dyDescent="0.25">
      <c r="A4" s="9" t="s">
        <v>0</v>
      </c>
      <c r="B4" s="10" t="s">
        <v>1</v>
      </c>
      <c r="C4" s="11" t="s">
        <v>56</v>
      </c>
      <c r="D4" s="9" t="s">
        <v>2</v>
      </c>
      <c r="E4" s="12" t="s">
        <v>3</v>
      </c>
      <c r="F4" s="9" t="s">
        <v>21</v>
      </c>
      <c r="G4" s="9" t="s">
        <v>22</v>
      </c>
      <c r="H4" s="9" t="s">
        <v>61</v>
      </c>
      <c r="I4" s="13" t="s">
        <v>60</v>
      </c>
    </row>
    <row r="5" spans="1:9" s="7" customFormat="1" ht="326.25" customHeight="1" x14ac:dyDescent="0.25">
      <c r="A5" s="14" t="s">
        <v>4</v>
      </c>
      <c r="B5" s="15" t="s">
        <v>51</v>
      </c>
      <c r="C5" s="16" t="s">
        <v>50</v>
      </c>
      <c r="D5" s="14" t="s">
        <v>26</v>
      </c>
      <c r="E5" s="17">
        <v>1</v>
      </c>
      <c r="F5" s="18">
        <v>1479</v>
      </c>
      <c r="G5" s="18">
        <f t="shared" ref="G5:G17" si="0">F5*E5</f>
        <v>1479</v>
      </c>
      <c r="H5" s="18" t="s">
        <v>62</v>
      </c>
      <c r="I5" s="19">
        <v>48365</v>
      </c>
    </row>
    <row r="6" spans="1:9" s="7" customFormat="1" ht="261" customHeight="1" x14ac:dyDescent="0.25">
      <c r="A6" s="14" t="s">
        <v>5</v>
      </c>
      <c r="B6" s="15" t="s">
        <v>49</v>
      </c>
      <c r="C6" s="16" t="s">
        <v>48</v>
      </c>
      <c r="D6" s="14" t="s">
        <v>26</v>
      </c>
      <c r="E6" s="17">
        <v>1</v>
      </c>
      <c r="F6" s="18">
        <v>1479</v>
      </c>
      <c r="G6" s="18">
        <f t="shared" si="0"/>
        <v>1479</v>
      </c>
      <c r="H6" s="18" t="s">
        <v>62</v>
      </c>
      <c r="I6" s="19">
        <v>48288</v>
      </c>
    </row>
    <row r="7" spans="1:9" s="7" customFormat="1" ht="289.5" customHeight="1" x14ac:dyDescent="0.25">
      <c r="A7" s="14" t="s">
        <v>6</v>
      </c>
      <c r="B7" s="15" t="s">
        <v>52</v>
      </c>
      <c r="C7" s="16" t="s">
        <v>53</v>
      </c>
      <c r="D7" s="14" t="s">
        <v>26</v>
      </c>
      <c r="E7" s="17">
        <v>1</v>
      </c>
      <c r="F7" s="18">
        <v>1740</v>
      </c>
      <c r="G7" s="18">
        <f t="shared" si="0"/>
        <v>1740</v>
      </c>
      <c r="H7" s="18" t="s">
        <v>62</v>
      </c>
      <c r="I7" s="19">
        <v>48303</v>
      </c>
    </row>
    <row r="8" spans="1:9" s="7" customFormat="1" ht="170.25" customHeight="1" x14ac:dyDescent="0.25">
      <c r="A8" s="14" t="s">
        <v>7</v>
      </c>
      <c r="B8" s="15" t="s">
        <v>45</v>
      </c>
      <c r="C8" s="20" t="s">
        <v>44</v>
      </c>
      <c r="D8" s="14" t="s">
        <v>26</v>
      </c>
      <c r="E8" s="17">
        <v>1</v>
      </c>
      <c r="F8" s="18">
        <v>5703.1</v>
      </c>
      <c r="G8" s="18">
        <f t="shared" si="0"/>
        <v>5703.1</v>
      </c>
      <c r="H8" s="18" t="s">
        <v>62</v>
      </c>
      <c r="I8" s="19">
        <v>52436</v>
      </c>
    </row>
    <row r="9" spans="1:9" s="7" customFormat="1" ht="309" customHeight="1" x14ac:dyDescent="0.25">
      <c r="A9" s="14" t="s">
        <v>8</v>
      </c>
      <c r="B9" s="15" t="s">
        <v>58</v>
      </c>
      <c r="C9" s="21" t="s">
        <v>59</v>
      </c>
      <c r="D9" s="14" t="s">
        <v>26</v>
      </c>
      <c r="E9" s="17">
        <v>1</v>
      </c>
      <c r="F9" s="18">
        <v>5703.1</v>
      </c>
      <c r="G9" s="18">
        <f t="shared" si="0"/>
        <v>5703.1</v>
      </c>
      <c r="H9" s="18" t="s">
        <v>62</v>
      </c>
      <c r="I9" s="22">
        <v>55203</v>
      </c>
    </row>
    <row r="10" spans="1:9" s="7" customFormat="1" ht="262.5" customHeight="1" x14ac:dyDescent="0.25">
      <c r="A10" s="14" t="s">
        <v>9</v>
      </c>
      <c r="B10" s="15" t="s">
        <v>54</v>
      </c>
      <c r="C10" s="16" t="s">
        <v>46</v>
      </c>
      <c r="D10" s="14" t="s">
        <v>26</v>
      </c>
      <c r="E10" s="17">
        <v>2</v>
      </c>
      <c r="F10" s="18">
        <v>3598</v>
      </c>
      <c r="G10" s="18">
        <v>3598</v>
      </c>
      <c r="H10" s="18" t="s">
        <v>62</v>
      </c>
      <c r="I10" s="19">
        <v>57663</v>
      </c>
    </row>
    <row r="11" spans="1:9" s="7" customFormat="1" ht="236.25" customHeight="1" x14ac:dyDescent="0.25">
      <c r="A11" s="14" t="s">
        <v>10</v>
      </c>
      <c r="B11" s="15" t="s">
        <v>55</v>
      </c>
      <c r="C11" s="16" t="s">
        <v>47</v>
      </c>
      <c r="D11" s="14" t="s">
        <v>26</v>
      </c>
      <c r="E11" s="17">
        <v>1</v>
      </c>
      <c r="F11" s="18">
        <v>5220</v>
      </c>
      <c r="G11" s="18">
        <v>5220</v>
      </c>
      <c r="H11" s="18" t="s">
        <v>62</v>
      </c>
      <c r="I11" s="19">
        <v>54412</v>
      </c>
    </row>
    <row r="12" spans="1:9" s="7" customFormat="1" ht="236.25" customHeight="1" x14ac:dyDescent="0.25">
      <c r="A12" s="14" t="s">
        <v>11</v>
      </c>
      <c r="B12" s="15" t="s">
        <v>24</v>
      </c>
      <c r="C12" s="23" t="s">
        <v>57</v>
      </c>
      <c r="D12" s="14" t="s">
        <v>25</v>
      </c>
      <c r="E12" s="24" t="s">
        <v>4</v>
      </c>
      <c r="F12" s="18">
        <v>6055</v>
      </c>
      <c r="G12" s="18">
        <v>6055</v>
      </c>
      <c r="H12" s="18" t="s">
        <v>62</v>
      </c>
      <c r="I12" s="19">
        <v>54029</v>
      </c>
    </row>
    <row r="13" spans="1:9" s="7" customFormat="1" ht="79.5" customHeight="1" x14ac:dyDescent="0.25">
      <c r="A13" s="14" t="s">
        <v>14</v>
      </c>
      <c r="B13" s="15" t="s">
        <v>28</v>
      </c>
      <c r="C13" s="25" t="s">
        <v>36</v>
      </c>
      <c r="D13" s="14" t="s">
        <v>26</v>
      </c>
      <c r="E13" s="17">
        <v>2</v>
      </c>
      <c r="F13" s="18">
        <v>628</v>
      </c>
      <c r="G13" s="18">
        <f t="shared" si="0"/>
        <v>1256</v>
      </c>
      <c r="H13" s="18" t="s">
        <v>62</v>
      </c>
      <c r="I13" s="19">
        <v>56926</v>
      </c>
    </row>
    <row r="14" spans="1:9" s="7" customFormat="1" ht="87" customHeight="1" x14ac:dyDescent="0.25">
      <c r="A14" s="14" t="s">
        <v>15</v>
      </c>
      <c r="B14" s="15" t="s">
        <v>29</v>
      </c>
      <c r="C14" s="25" t="s">
        <v>37</v>
      </c>
      <c r="D14" s="14" t="s">
        <v>26</v>
      </c>
      <c r="E14" s="17">
        <v>2</v>
      </c>
      <c r="F14" s="18">
        <v>628</v>
      </c>
      <c r="G14" s="18">
        <f t="shared" si="0"/>
        <v>1256</v>
      </c>
      <c r="H14" s="18" t="s">
        <v>62</v>
      </c>
      <c r="I14" s="19">
        <v>56950</v>
      </c>
    </row>
    <row r="15" spans="1:9" s="7" customFormat="1" ht="68.25" customHeight="1" x14ac:dyDescent="0.25">
      <c r="A15" s="14" t="s">
        <v>16</v>
      </c>
      <c r="B15" s="15" t="s">
        <v>30</v>
      </c>
      <c r="C15" s="25" t="s">
        <v>38</v>
      </c>
      <c r="D15" s="14" t="s">
        <v>26</v>
      </c>
      <c r="E15" s="17">
        <v>2</v>
      </c>
      <c r="F15" s="18">
        <v>628</v>
      </c>
      <c r="G15" s="18">
        <f t="shared" si="0"/>
        <v>1256</v>
      </c>
      <c r="H15" s="18" t="s">
        <v>62</v>
      </c>
      <c r="I15" s="19">
        <v>56936</v>
      </c>
    </row>
    <row r="16" spans="1:9" s="7" customFormat="1" ht="74.25" customHeight="1" x14ac:dyDescent="0.25">
      <c r="A16" s="14" t="s">
        <v>17</v>
      </c>
      <c r="B16" s="15" t="s">
        <v>31</v>
      </c>
      <c r="C16" s="25" t="s">
        <v>39</v>
      </c>
      <c r="D16" s="14" t="s">
        <v>26</v>
      </c>
      <c r="E16" s="17">
        <v>2</v>
      </c>
      <c r="F16" s="18">
        <v>628</v>
      </c>
      <c r="G16" s="18">
        <f t="shared" si="0"/>
        <v>1256</v>
      </c>
      <c r="H16" s="18" t="s">
        <v>62</v>
      </c>
      <c r="I16" s="19">
        <v>56928</v>
      </c>
    </row>
    <row r="17" spans="1:9" s="7" customFormat="1" ht="95.25" customHeight="1" x14ac:dyDescent="0.25">
      <c r="A17" s="14" t="s">
        <v>18</v>
      </c>
      <c r="B17" s="15" t="s">
        <v>32</v>
      </c>
      <c r="C17" s="25" t="s">
        <v>40</v>
      </c>
      <c r="D17" s="14" t="s">
        <v>26</v>
      </c>
      <c r="E17" s="17">
        <v>2</v>
      </c>
      <c r="F17" s="18">
        <v>628</v>
      </c>
      <c r="G17" s="18">
        <f t="shared" si="0"/>
        <v>1256</v>
      </c>
      <c r="H17" s="18" t="s">
        <v>62</v>
      </c>
      <c r="I17" s="19">
        <v>56958</v>
      </c>
    </row>
    <row r="18" spans="1:9" s="7" customFormat="1" ht="99.75" customHeight="1" x14ac:dyDescent="0.25">
      <c r="A18" s="14" t="s">
        <v>19</v>
      </c>
      <c r="B18" s="15" t="s">
        <v>33</v>
      </c>
      <c r="C18" s="25" t="s">
        <v>41</v>
      </c>
      <c r="D18" s="14" t="s">
        <v>27</v>
      </c>
      <c r="E18" s="24" t="s">
        <v>6</v>
      </c>
      <c r="F18" s="18">
        <v>6375</v>
      </c>
      <c r="G18" s="18">
        <f t="shared" ref="G18:G20" si="1">F18*E18</f>
        <v>19125</v>
      </c>
      <c r="H18" s="18" t="s">
        <v>62</v>
      </c>
      <c r="I18" s="19">
        <v>58237</v>
      </c>
    </row>
    <row r="19" spans="1:9" s="7" customFormat="1" ht="75.75" customHeight="1" x14ac:dyDescent="0.25">
      <c r="A19" s="14" t="s">
        <v>20</v>
      </c>
      <c r="B19" s="15" t="s">
        <v>34</v>
      </c>
      <c r="C19" s="25" t="s">
        <v>42</v>
      </c>
      <c r="D19" s="14" t="s">
        <v>27</v>
      </c>
      <c r="E19" s="24" t="s">
        <v>7</v>
      </c>
      <c r="F19" s="18">
        <v>8620</v>
      </c>
      <c r="G19" s="18">
        <f t="shared" si="1"/>
        <v>34480</v>
      </c>
      <c r="H19" s="18" t="s">
        <v>62</v>
      </c>
      <c r="I19" s="19">
        <v>55859</v>
      </c>
    </row>
    <row r="20" spans="1:9" s="7" customFormat="1" ht="92.25" customHeight="1" x14ac:dyDescent="0.25">
      <c r="A20" s="14" t="s">
        <v>23</v>
      </c>
      <c r="B20" s="15" t="s">
        <v>35</v>
      </c>
      <c r="C20" s="25" t="s">
        <v>43</v>
      </c>
      <c r="D20" s="14" t="s">
        <v>25</v>
      </c>
      <c r="E20" s="24" t="s">
        <v>5</v>
      </c>
      <c r="F20" s="18">
        <v>3207</v>
      </c>
      <c r="G20" s="18">
        <f t="shared" si="1"/>
        <v>6414</v>
      </c>
      <c r="H20" s="18" t="s">
        <v>62</v>
      </c>
      <c r="I20" s="19">
        <v>55866</v>
      </c>
    </row>
    <row r="21" spans="1:9" ht="15" customHeight="1" x14ac:dyDescent="0.25">
      <c r="A21" s="28" t="s">
        <v>13</v>
      </c>
      <c r="B21" s="28"/>
      <c r="C21" s="28"/>
      <c r="D21" s="28"/>
      <c r="E21" s="28"/>
      <c r="F21" s="28"/>
      <c r="G21" s="26">
        <f>SUM(G5:G20)</f>
        <v>97276.2</v>
      </c>
      <c r="H21" s="26"/>
      <c r="I21" s="27"/>
    </row>
    <row r="22" spans="1:9" ht="15" x14ac:dyDescent="0.25">
      <c r="A22" s="28" t="s">
        <v>12</v>
      </c>
      <c r="B22" s="28"/>
      <c r="C22" s="28"/>
      <c r="D22" s="28"/>
      <c r="E22" s="28"/>
      <c r="F22" s="28"/>
      <c r="G22" s="26">
        <f>G21/1.07*0.07</f>
        <v>6363.8635514018697</v>
      </c>
      <c r="H22" s="26"/>
      <c r="I22" s="27"/>
    </row>
    <row r="25" spans="1:9" x14ac:dyDescent="0.25">
      <c r="B25" s="2" t="s">
        <v>63</v>
      </c>
      <c r="H25" s="2" t="s">
        <v>64</v>
      </c>
    </row>
    <row r="26" spans="1:9" x14ac:dyDescent="0.25">
      <c r="I26" s="2"/>
    </row>
    <row r="27" spans="1:9" x14ac:dyDescent="0.25">
      <c r="B27" s="2" t="s">
        <v>65</v>
      </c>
      <c r="I27" s="2"/>
    </row>
    <row r="28" spans="1:9" x14ac:dyDescent="0.25">
      <c r="B28" s="2" t="s">
        <v>66</v>
      </c>
      <c r="H28" s="2" t="s">
        <v>67</v>
      </c>
      <c r="I28" s="2"/>
    </row>
    <row r="29" spans="1:9" x14ac:dyDescent="0.25">
      <c r="B29" s="2" t="s">
        <v>68</v>
      </c>
      <c r="H29" s="2" t="s">
        <v>69</v>
      </c>
      <c r="I29" s="2"/>
    </row>
    <row r="30" spans="1:9" x14ac:dyDescent="0.25">
      <c r="B30" s="2" t="s">
        <v>70</v>
      </c>
      <c r="H30" s="2" t="s">
        <v>71</v>
      </c>
      <c r="I30" s="2"/>
    </row>
    <row r="31" spans="1:9" x14ac:dyDescent="0.25">
      <c r="B31" s="2" t="s">
        <v>72</v>
      </c>
      <c r="H31" s="2" t="s">
        <v>73</v>
      </c>
      <c r="I31" s="2"/>
    </row>
    <row r="32" spans="1:9" x14ac:dyDescent="0.25">
      <c r="B32" s="2" t="s">
        <v>74</v>
      </c>
      <c r="H32" s="2" t="s">
        <v>75</v>
      </c>
      <c r="I32" s="2"/>
    </row>
    <row r="33" spans="2:9" x14ac:dyDescent="0.25">
      <c r="B33" s="2" t="s">
        <v>76</v>
      </c>
      <c r="H33" s="2" t="s">
        <v>77</v>
      </c>
      <c r="I33" s="2"/>
    </row>
    <row r="34" spans="2:9" x14ac:dyDescent="0.25">
      <c r="I34" s="2"/>
    </row>
  </sheetData>
  <autoFilter ref="A4:G22" xr:uid="{47D1E322-29AD-4E9D-A4D3-94B1F170E580}"/>
  <mergeCells count="3">
    <mergeCell ref="A21:F21"/>
    <mergeCell ref="A22:F22"/>
    <mergeCell ref="A3:G3"/>
  </mergeCells>
  <phoneticPr fontId="1" type="noConversion"/>
  <pageMargins left="0" right="0" top="0.15748031496062992" bottom="0"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Пропозиція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Terra-Med</dc:creator>
  <cp:lastModifiedBy>user</cp:lastModifiedBy>
  <cp:lastPrinted>2023-09-12T08:10:35Z</cp:lastPrinted>
  <dcterms:created xsi:type="dcterms:W3CDTF">2015-06-05T18:17:20Z</dcterms:created>
  <dcterms:modified xsi:type="dcterms:W3CDTF">2023-09-12T08:51:48Z</dcterms:modified>
</cp:coreProperties>
</file>