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8_{0562985E-40E3-4B2B-BB48-12F5485E398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O13" i="1" s="1"/>
  <c r="M13" i="1"/>
  <c r="K13" i="1"/>
  <c r="I13" i="1"/>
  <c r="N12" i="1"/>
  <c r="O12" i="1" s="1"/>
  <c r="M12" i="1"/>
  <c r="K12" i="1"/>
  <c r="I12" i="1"/>
  <c r="N11" i="1"/>
  <c r="O11" i="1" s="1"/>
  <c r="M11" i="1"/>
  <c r="K11" i="1"/>
  <c r="I11" i="1"/>
  <c r="N10" i="1"/>
  <c r="O10" i="1" s="1"/>
  <c r="M10" i="1"/>
  <c r="M14" i="1" s="1"/>
  <c r="K10" i="1"/>
  <c r="K14" i="1" s="1"/>
  <c r="I10" i="1"/>
  <c r="I14" i="1" s="1"/>
  <c r="O14" i="1" l="1"/>
</calcChain>
</file>

<file path=xl/sharedStrings.xml><?xml version="1.0" encoding="utf-8"?>
<sst xmlns="http://schemas.openxmlformats.org/spreadsheetml/2006/main" count="212" uniqueCount="45">
  <si>
    <t>№ п/п</t>
  </si>
  <si>
    <t>Одиниця виміру</t>
  </si>
  <si>
    <t>Кількість</t>
  </si>
  <si>
    <t>набір</t>
  </si>
  <si>
    <t>Код ДК</t>
  </si>
  <si>
    <t xml:space="preserve">Медичний директор з медичних питань                       </t>
  </si>
  <si>
    <t>Тетяна ІВАНОВА</t>
  </si>
  <si>
    <t>Члени робочої групи:</t>
  </si>
  <si>
    <t xml:space="preserve">Медичний директор </t>
  </si>
  <si>
    <t>Сергій ЧЕРНИШУК</t>
  </si>
  <si>
    <t>Заст. Генерального директора з економічних питань</t>
  </si>
  <si>
    <t>Наталія МИРУТА</t>
  </si>
  <si>
    <t xml:space="preserve">Медичний директор з поліклінічной роботи                 </t>
  </si>
  <si>
    <t>Володимир СОВА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</si>
  <si>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</si>
  <si>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</si>
  <si>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Завідувач Українським Референс-центром з клінічної лабораторної діагностики та метрології</t>
  </si>
  <si>
    <t>Вікторія ЯНОВСЬКА</t>
  </si>
  <si>
    <t>Завідувач лабораторії медичної генетики СМГЦ</t>
  </si>
  <si>
    <t>Наталія ОЛЬХОВИЧ</t>
  </si>
  <si>
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лікарські засоби різні - код ДК 021:2015: 33696500-(лабораторні реагенти)</t>
  </si>
  <si>
    <t>МТВ</t>
  </si>
  <si>
    <t xml:space="preserve"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                                                       лікарські засоби різні - ДК 021:2015:33690000-3: (Лікарські засоби різні)                                                                                                                                                                   </t>
  </si>
  <si>
    <t>Назва товару</t>
  </si>
  <si>
    <t>Код НК</t>
  </si>
  <si>
    <t xml:space="preserve">Ціна,1 </t>
  </si>
  <si>
    <t>Сума, 1</t>
  </si>
  <si>
    <t>Ціна, 2</t>
  </si>
  <si>
    <t>Сума, 2</t>
  </si>
  <si>
    <t>Ціна, 3</t>
  </si>
  <si>
    <t>Сума, 3</t>
  </si>
  <si>
    <t xml:space="preserve">Середня ціна, </t>
  </si>
  <si>
    <t>Сума середня</t>
  </si>
  <si>
    <t>Набір AMPLISEQ 1-96 MTO TUBES 3000RXN</t>
  </si>
  <si>
    <t>Набір з 168-ми праймерів для приготування бібліотек в ході секвенування наступного покоління панелі генів Tp53, NF1, NF2, SPRED1 на системі Ion S5, яка використовується для визначення варіантів зазначених генів. Набір розрахований на 3000 зразків.</t>
  </si>
  <si>
    <t>62604
Набір для побудови бібліотеки нуклеїнової кислоти ІВД</t>
  </si>
  <si>
    <t xml:space="preserve">33690000-3 лікарські засоби різні </t>
  </si>
  <si>
    <t>Набір AgriSeq™ HTS Library Kit 400 rxn</t>
  </si>
  <si>
    <t>Набір призначений для ручної підготовки бібліотек для секвенування на системі Ion S5. Набір включає необхідні реагенти для проведення реакцій та не містить баркоди в своєму складі.  Набір розрахований на проведення 400 реакцій.</t>
  </si>
  <si>
    <t>Набір  Ion Library TaqMan™ Quantitation Kit 250 rxn</t>
  </si>
  <si>
    <t>Набір призначений для визначення точної концентрації бібліотек для секвенування наступного покоління на системі Ion S5 методом кількісної ПЛР з використанням стандартної кривої. Набір розрахований на проведення 250 реакцій</t>
  </si>
  <si>
    <t>Кастомна збірка генів  Ion AmpliSeq Genetic Desease On-Demand Panel (51-300 генів) </t>
  </si>
  <si>
    <t>Набір праймерів для приготування бібліотек в ході секвенування наступного покоління на системі Ion S5. Набір розрахований на 96 зразків. Кількість генів для аналізу: 51-300</t>
  </si>
  <si>
    <t>ОБГРУНТУВАННЯ</t>
  </si>
  <si>
    <t xml:space="preserve">                                                                 ОБГРУНТУВАННЯ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</si>
</sst>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₴_-;\-* #,##0.00\ _₴_-;_-* &quot;-&quot;??\ _₴_-;_-@_-"/>
    <numFmt numFmtId="165" formatCode="_-* #,##0.00_₴_-;\-* #,##0.00_₴_-;_-* &quot;-&quot;??_₴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164" fontId="2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"/>
  <sheetViews>
    <sheetView tabSelected="1" zoomScale="70" zoomScaleNormal="70" workbookViewId="0">
      <selection activeCell="Q27" sqref="Q27"/>
    </sheetView>
  </sheetViews>
  <sheetFormatPr defaultRowHeight="15" x14ac:dyDescent="0.25"/>
  <cols>
    <col min="1" max="1" width="6.140625" style="2" customWidth="1"/>
    <col min="2" max="2" width="27.7109375" style="2" customWidth="1"/>
    <col min="3" max="3" width="65.42578125" style="2" customWidth="1"/>
    <col min="4" max="4" width="29.140625" style="2" customWidth="1"/>
    <col min="5" max="5" width="12.5703125" style="2" customWidth="1"/>
    <col min="6" max="6" width="11.28515625" style="2" customWidth="1"/>
    <col min="7" max="7" width="10.5703125" style="2" customWidth="1"/>
    <col min="8" max="8" width="16.7109375" style="2" customWidth="1"/>
    <col min="9" max="9" width="15.7109375" style="1" customWidth="1"/>
    <col min="10" max="10" width="17.85546875" style="2" customWidth="1"/>
    <col min="11" max="11" width="16.7109375" style="1" customWidth="1"/>
    <col min="12" max="12" width="13.7109375" style="2" customWidth="1"/>
    <col min="13" max="13" width="15.5703125" style="1" customWidth="1"/>
    <col min="14" max="14" width="15.140625" style="2" customWidth="1"/>
    <col min="15" max="15" width="15.7109375" style="1" customWidth="1"/>
    <col min="16" max="16384" width="9.140625" style="1"/>
  </cols>
  <sheetData>
    <row r="1" spans="1:15" ht="21" x14ac:dyDescent="0.35">
      <c r="C1" s="27" t="s">
        <v>44</v>
      </c>
      <c r="D1" s="28"/>
      <c r="E1" s="28"/>
      <c r="F1" s="28"/>
      <c r="G1" s="28"/>
      <c r="H1" s="28"/>
      <c r="I1" s="28"/>
      <c r="J1" s="28"/>
      <c r="K1" s="28"/>
    </row>
    <row r="2" spans="1:15" customFormat="1" ht="15" customHeight="1" x14ac:dyDescent="0.25">
      <c r="B2" s="24" t="s">
        <v>22</v>
      </c>
      <c r="C2" s="24"/>
      <c r="D2" s="24"/>
      <c r="E2" s="24"/>
      <c r="F2" s="24"/>
      <c r="G2" s="24"/>
      <c r="H2" s="24"/>
      <c r="I2" s="24"/>
    </row>
    <row r="3" spans="1:15" customFormat="1" ht="15" customHeight="1" x14ac:dyDescent="0.25">
      <c r="B3" s="24"/>
      <c r="C3" s="24"/>
      <c r="D3" s="24"/>
      <c r="E3" s="24"/>
      <c r="F3" s="24"/>
      <c r="G3" s="24"/>
      <c r="H3" s="24"/>
      <c r="I3" s="24"/>
    </row>
    <row r="4" spans="1:15" customFormat="1" ht="15" customHeight="1" x14ac:dyDescent="0.25">
      <c r="B4" s="24"/>
      <c r="C4" s="24"/>
      <c r="D4" s="24"/>
      <c r="E4" s="24"/>
      <c r="F4" s="24"/>
      <c r="G4" s="24"/>
      <c r="H4" s="24"/>
      <c r="I4" s="24"/>
    </row>
    <row r="5" spans="1:15" customFormat="1" ht="15" customHeight="1" x14ac:dyDescent="0.25">
      <c r="B5" s="25"/>
      <c r="C5" s="25"/>
      <c r="D5" s="25"/>
      <c r="E5" s="25"/>
      <c r="F5" s="25"/>
      <c r="G5" s="25"/>
      <c r="H5" s="25"/>
      <c r="I5" s="25"/>
    </row>
    <row r="8" spans="1:15" s="10" customFormat="1" ht="18.75" x14ac:dyDescent="0.25">
      <c r="A8" s="9"/>
      <c r="B8" s="9"/>
      <c r="C8" s="26" t="s">
        <v>20</v>
      </c>
      <c r="D8" s="26"/>
      <c r="E8" s="26"/>
      <c r="F8" s="26"/>
      <c r="G8" s="26"/>
      <c r="H8" s="26"/>
      <c r="I8" s="26"/>
      <c r="J8" s="26"/>
      <c r="K8" s="9"/>
      <c r="L8" s="9"/>
      <c r="M8" s="9"/>
    </row>
    <row r="9" spans="1:15" s="15" customFormat="1" ht="25.5" x14ac:dyDescent="0.25">
      <c r="A9" s="12" t="s">
        <v>0</v>
      </c>
      <c r="B9" s="12" t="s">
        <v>23</v>
      </c>
      <c r="C9" s="12" t="s">
        <v>21</v>
      </c>
      <c r="D9" s="12" t="s">
        <v>24</v>
      </c>
      <c r="E9" s="12" t="s">
        <v>4</v>
      </c>
      <c r="F9" s="12" t="s">
        <v>1</v>
      </c>
      <c r="G9" s="12" t="s">
        <v>2</v>
      </c>
      <c r="H9" s="12" t="s">
        <v>25</v>
      </c>
      <c r="I9" s="13" t="s">
        <v>26</v>
      </c>
      <c r="J9" s="13" t="s">
        <v>27</v>
      </c>
      <c r="K9" s="13" t="s">
        <v>28</v>
      </c>
      <c r="L9" s="13" t="s">
        <v>29</v>
      </c>
      <c r="M9" s="13" t="s">
        <v>30</v>
      </c>
      <c r="N9" s="14" t="s">
        <v>31</v>
      </c>
      <c r="O9" s="14" t="s">
        <v>32</v>
      </c>
    </row>
    <row r="10" spans="1:15" s="2" customFormat="1" ht="51" x14ac:dyDescent="0.25">
      <c r="A10" s="16">
        <v>1</v>
      </c>
      <c r="B10" s="17" t="s">
        <v>33</v>
      </c>
      <c r="C10" s="17" t="s">
        <v>34</v>
      </c>
      <c r="D10" s="18" t="s">
        <v>35</v>
      </c>
      <c r="E10" s="19" t="s">
        <v>36</v>
      </c>
      <c r="F10" s="16" t="s">
        <v>3</v>
      </c>
      <c r="G10" s="16">
        <v>1</v>
      </c>
      <c r="H10" s="20">
        <v>100000</v>
      </c>
      <c r="I10" s="20">
        <f>H10*G10</f>
        <v>100000</v>
      </c>
      <c r="J10" s="20">
        <v>105000</v>
      </c>
      <c r="K10" s="20">
        <f>J10*G10</f>
        <v>105000</v>
      </c>
      <c r="L10" s="20">
        <v>102770</v>
      </c>
      <c r="M10" s="20">
        <f>L10*G10</f>
        <v>102770</v>
      </c>
      <c r="N10" s="20">
        <f>(H10+J10+L10)/3</f>
        <v>102590</v>
      </c>
      <c r="O10" s="20">
        <f>N10*G10</f>
        <v>102590</v>
      </c>
    </row>
    <row r="11" spans="1:15" s="2" customFormat="1" ht="51" x14ac:dyDescent="0.25">
      <c r="A11" s="16">
        <v>2</v>
      </c>
      <c r="B11" s="17" t="s">
        <v>37</v>
      </c>
      <c r="C11" s="17" t="s">
        <v>38</v>
      </c>
      <c r="D11" s="18" t="s">
        <v>35</v>
      </c>
      <c r="E11" s="19" t="s">
        <v>36</v>
      </c>
      <c r="F11" s="16" t="s">
        <v>3</v>
      </c>
      <c r="G11" s="16">
        <v>1</v>
      </c>
      <c r="H11" s="20">
        <v>703900</v>
      </c>
      <c r="I11" s="20">
        <f t="shared" ref="I11:I13" si="0">H11*G11</f>
        <v>703900</v>
      </c>
      <c r="J11" s="20">
        <v>718450</v>
      </c>
      <c r="K11" s="20">
        <f t="shared" ref="K11:K13" si="1">J11*G11</f>
        <v>718450</v>
      </c>
      <c r="L11" s="20">
        <v>739100</v>
      </c>
      <c r="M11" s="20">
        <f t="shared" ref="M11:M13" si="2">L11*G11</f>
        <v>739100</v>
      </c>
      <c r="N11" s="20">
        <f t="shared" ref="N11:N13" si="3">(H11+J11+L11)/3</f>
        <v>720483.33333333337</v>
      </c>
      <c r="O11" s="20">
        <f t="shared" ref="O11:O13" si="4">N11*G11</f>
        <v>720483.33333333337</v>
      </c>
    </row>
    <row r="12" spans="1:15" s="2" customFormat="1" ht="51" x14ac:dyDescent="0.25">
      <c r="A12" s="16">
        <v>3</v>
      </c>
      <c r="B12" s="17" t="s">
        <v>39</v>
      </c>
      <c r="C12" s="17" t="s">
        <v>40</v>
      </c>
      <c r="D12" s="18" t="s">
        <v>35</v>
      </c>
      <c r="E12" s="19" t="s">
        <v>36</v>
      </c>
      <c r="F12" s="16" t="s">
        <v>3</v>
      </c>
      <c r="G12" s="16">
        <v>1</v>
      </c>
      <c r="H12" s="21">
        <v>136250</v>
      </c>
      <c r="I12" s="20">
        <f t="shared" si="0"/>
        <v>136250</v>
      </c>
      <c r="J12" s="20">
        <v>143100</v>
      </c>
      <c r="K12" s="20">
        <f t="shared" si="1"/>
        <v>143100</v>
      </c>
      <c r="L12" s="20">
        <v>140000</v>
      </c>
      <c r="M12" s="20">
        <f t="shared" si="2"/>
        <v>140000</v>
      </c>
      <c r="N12" s="20">
        <f t="shared" si="3"/>
        <v>139783.33333333334</v>
      </c>
      <c r="O12" s="20">
        <f t="shared" si="4"/>
        <v>139783.33333333334</v>
      </c>
    </row>
    <row r="13" spans="1:15" s="2" customFormat="1" ht="38.25" x14ac:dyDescent="0.25">
      <c r="A13" s="16">
        <v>4</v>
      </c>
      <c r="B13" s="17" t="s">
        <v>41</v>
      </c>
      <c r="C13" s="17" t="s">
        <v>42</v>
      </c>
      <c r="D13" s="18" t="s">
        <v>35</v>
      </c>
      <c r="E13" s="19" t="s">
        <v>36</v>
      </c>
      <c r="F13" s="16" t="s">
        <v>3</v>
      </c>
      <c r="G13" s="16">
        <v>1</v>
      </c>
      <c r="H13" s="20">
        <v>832320</v>
      </c>
      <c r="I13" s="20">
        <f t="shared" si="0"/>
        <v>832320</v>
      </c>
      <c r="J13" s="20">
        <v>841250</v>
      </c>
      <c r="K13" s="20">
        <f t="shared" si="1"/>
        <v>841250</v>
      </c>
      <c r="L13" s="20">
        <v>873900</v>
      </c>
      <c r="M13" s="20">
        <f t="shared" si="2"/>
        <v>873900</v>
      </c>
      <c r="N13" s="20">
        <f t="shared" si="3"/>
        <v>849156.66666666663</v>
      </c>
      <c r="O13" s="20">
        <f t="shared" si="4"/>
        <v>849156.66666666663</v>
      </c>
    </row>
    <row r="14" spans="1:15" s="2" customFormat="1" x14ac:dyDescent="0.25">
      <c r="A14" s="16"/>
      <c r="B14" s="17"/>
      <c r="C14" s="17"/>
      <c r="D14" s="17"/>
      <c r="E14" s="16"/>
      <c r="F14" s="16"/>
      <c r="G14" s="16"/>
      <c r="H14" s="20"/>
      <c r="I14" s="20">
        <f>SUM(I10:I13)</f>
        <v>1772470</v>
      </c>
      <c r="J14" s="20"/>
      <c r="K14" s="20">
        <f>SUM(K10:K13)</f>
        <v>1807800</v>
      </c>
      <c r="L14" s="20"/>
      <c r="M14" s="20">
        <f>SUM(M10:M13)</f>
        <v>1855770</v>
      </c>
      <c r="N14" s="20"/>
      <c r="O14" s="20">
        <f>SUM(O10:O13)</f>
        <v>1812013.3333333335</v>
      </c>
    </row>
    <row r="15" spans="1:15" x14ac:dyDescent="0.25">
      <c r="M15" s="11"/>
    </row>
    <row r="16" spans="1:15" s="3" customFormat="1" ht="18.75" x14ac:dyDescent="0.25">
      <c r="B16" s="23" t="s">
        <v>5</v>
      </c>
      <c r="C16" s="23"/>
      <c r="D16" s="23"/>
      <c r="E16" s="23"/>
      <c r="F16" s="4"/>
      <c r="G16" s="22"/>
      <c r="H16" s="22"/>
      <c r="I16" s="22" t="s">
        <v>6</v>
      </c>
      <c r="J16" s="22"/>
    </row>
    <row r="17" spans="2:10" customFormat="1" ht="18.75" x14ac:dyDescent="0.25">
      <c r="B17" s="5"/>
      <c r="C17" s="5"/>
      <c r="D17" s="6"/>
      <c r="E17" s="6"/>
      <c r="F17" s="5"/>
      <c r="G17" s="7"/>
      <c r="H17" s="7"/>
      <c r="I17" s="7"/>
      <c r="J17" s="7"/>
    </row>
    <row r="18" spans="2:10" customFormat="1" ht="18.75" x14ac:dyDescent="0.3">
      <c r="B18" s="4" t="s">
        <v>7</v>
      </c>
      <c r="C18" s="5"/>
      <c r="D18" s="5"/>
      <c r="E18" s="5"/>
      <c r="F18" s="5"/>
      <c r="G18" s="8"/>
      <c r="H18" s="8"/>
      <c r="I18" s="8"/>
      <c r="J18" s="8"/>
    </row>
    <row r="19" spans="2:10" customFormat="1" ht="38.25" customHeight="1" x14ac:dyDescent="0.25">
      <c r="B19" s="4" t="s">
        <v>8</v>
      </c>
      <c r="C19" s="5"/>
      <c r="D19" s="5"/>
      <c r="E19" s="5"/>
      <c r="F19" s="5"/>
      <c r="G19" s="22"/>
      <c r="H19" s="22"/>
      <c r="I19" s="22" t="s">
        <v>9</v>
      </c>
      <c r="J19" s="22"/>
    </row>
    <row r="20" spans="2:10" customFormat="1" ht="33.75" customHeight="1" x14ac:dyDescent="0.25">
      <c r="B20" s="23" t="s">
        <v>10</v>
      </c>
      <c r="C20" s="23"/>
      <c r="D20" s="23"/>
      <c r="E20" s="23"/>
      <c r="F20" s="23"/>
      <c r="G20" s="7"/>
      <c r="H20" s="7"/>
      <c r="I20" s="22" t="s">
        <v>11</v>
      </c>
      <c r="J20" s="22"/>
    </row>
    <row r="21" spans="2:10" customFormat="1" ht="33" customHeight="1" x14ac:dyDescent="0.25">
      <c r="B21" s="23" t="s">
        <v>12</v>
      </c>
      <c r="C21" s="23"/>
      <c r="D21" s="23"/>
      <c r="E21" s="23"/>
      <c r="F21" s="4"/>
      <c r="G21" s="22"/>
      <c r="H21" s="22"/>
      <c r="I21" s="22" t="s">
        <v>13</v>
      </c>
      <c r="J21" s="22"/>
    </row>
    <row r="22" spans="2:10" customFormat="1" ht="31.5" customHeight="1" x14ac:dyDescent="0.25">
      <c r="B22" s="23" t="s">
        <v>14</v>
      </c>
      <c r="C22" s="23"/>
      <c r="D22" s="23"/>
      <c r="E22" s="23"/>
      <c r="F22" s="23"/>
      <c r="G22" s="22"/>
      <c r="H22" s="22"/>
      <c r="I22" s="22" t="s">
        <v>15</v>
      </c>
      <c r="J22" s="22"/>
    </row>
    <row r="23" spans="2:10" customFormat="1" ht="36.75" customHeight="1" x14ac:dyDescent="0.25">
      <c r="B23" s="23" t="s">
        <v>16</v>
      </c>
      <c r="C23" s="23"/>
      <c r="D23" s="23"/>
      <c r="E23" s="23"/>
      <c r="F23" s="23"/>
      <c r="G23" s="22"/>
      <c r="H23" s="22"/>
      <c r="I23" s="22" t="s">
        <v>17</v>
      </c>
      <c r="J23" s="22"/>
    </row>
    <row r="24" spans="2:10" customFormat="1" ht="33" customHeight="1" x14ac:dyDescent="0.25">
      <c r="B24" s="23" t="s">
        <v>18</v>
      </c>
      <c r="C24" s="23"/>
      <c r="D24" s="23"/>
      <c r="E24" s="23"/>
      <c r="F24" s="4"/>
      <c r="G24" s="22"/>
      <c r="H24" s="22"/>
      <c r="I24" s="22" t="s">
        <v>19</v>
      </c>
      <c r="J24" s="22"/>
    </row>
  </sheetData>
  <mergeCells count="22">
    <mergeCell ref="C1:K1"/>
    <mergeCell ref="I24:J24"/>
    <mergeCell ref="B23:F23"/>
    <mergeCell ref="G23:H23"/>
    <mergeCell ref="I23:J23"/>
    <mergeCell ref="B2:I5"/>
    <mergeCell ref="B24:E24"/>
    <mergeCell ref="G24:H24"/>
    <mergeCell ref="B22:F22"/>
    <mergeCell ref="G22:H22"/>
    <mergeCell ref="B16:E16"/>
    <mergeCell ref="C8:J8"/>
    <mergeCell ref="B20:F20"/>
    <mergeCell ref="I20:J20"/>
    <mergeCell ref="B21:E21"/>
    <mergeCell ref="G21:H21"/>
    <mergeCell ref="I21:J21"/>
    <mergeCell ref="I16:J16"/>
    <mergeCell ref="G19:H19"/>
    <mergeCell ref="I19:J19"/>
    <mergeCell ref="G16:H16"/>
    <mergeCell ref="I22:J2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2023-08-16T11:16:34Z</dcterms:modified>
</cp:coreProperties>
</file>