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ендер б.х 2023" sheetId="1" r:id="rId1"/>
  </sheets>
  <definedNames>
    <definedName name="_xlnm.Print_Area" localSheetId="0">'тендер б.х 2023'!$A$2:$O$42</definedName>
    <definedName name="_xlnm.Print_Area" localSheetId="0">'тендер б.х 2023'!$C$2:$O$42</definedName>
  </definedNames>
  <calcPr fullCalcOnLoad="1"/>
</workbook>
</file>

<file path=xl/sharedStrings.xml><?xml version="1.0" encoding="utf-8"?>
<sst xmlns="http://schemas.openxmlformats.org/spreadsheetml/2006/main" count="212" uniqueCount="110">
  <si>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</si>
  <si>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</si>
  <si>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</si>
  <si>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</si>
  <si>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</si>
  <si>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</si>
  <si>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</si>
  <si>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</si>
  <si>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</si>
  <si>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</si>
  <si>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</si>
  <si>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набір</t>
  </si>
  <si>
    <t>Код ДК 021:2015 – 33696500-0 Лабораторні реактиви</t>
  </si>
  <si>
    <t>декл.відпов. №UA.TR.754.D. 36691549/IV-10/DEC</t>
  </si>
  <si>
    <t>шт</t>
  </si>
  <si>
    <t>Тест для кількісного визначення креатинину /Creatinine Jaffé Gen.2 (700 tests)</t>
  </si>
  <si>
    <t>декл.відпов. №UA.TR.754.D. 36691549/IV-7/DEC</t>
  </si>
  <si>
    <t>53252 Креатинін IVD, реагент</t>
  </si>
  <si>
    <t>Тест для кількісного визначення аланінамінотрансферази (АЛТ) /Alanine Aminotransferase acc. to IFCC (ALTL)</t>
  </si>
  <si>
    <t>декл.відпов. №UA.TR.754.D. 36691549/IV-9/DEC</t>
  </si>
  <si>
    <t>52925 Аланінамінотрансфераза (ALT) IVD, реагент</t>
  </si>
  <si>
    <t>Тест для кількісного визначення аспартатамінотрансферази(АСТ) /Aspartate Aminotransferase acc. to IFCC (ASTL)</t>
  </si>
  <si>
    <t>52955 Загальна аспартатамінотрансфераза (AST) IVD, реагент</t>
  </si>
  <si>
    <t xml:space="preserve">Тест для визначення гамма-глутамілтрансферази /GGT gamma-Glutamyltransferase ver.2 </t>
  </si>
  <si>
    <t>декл.відпов. №UA.TR.754.D. 36691549/IV-6/DEC</t>
  </si>
  <si>
    <t>53030 Гама-глутамілтрансфераза (ГГТ) IVD, реагент</t>
  </si>
  <si>
    <t xml:space="preserve">Тест для кількісного визначення ліпази (200 тестів) /Lipase colorimetric (LIPC) 200 tests </t>
  </si>
  <si>
    <t xml:space="preserve">53111 Ліпаза IVD, реагент </t>
  </si>
  <si>
    <t>Тест для визначення глюкози, 800 тестів/</t>
  </si>
  <si>
    <t xml:space="preserve">53307 Глюкоза IVD, реагент </t>
  </si>
  <si>
    <t>Тест для визначення лужної фосфатази, 400 тестів/</t>
  </si>
  <si>
    <t xml:space="preserve"> 52929Загальна лужна фосфатаза (ALP) IVD, реагент</t>
  </si>
  <si>
    <t>Тест для кількісного визначення  кальцію (300 тестів) /Calcium Gen.2 (300 tests)</t>
  </si>
  <si>
    <t xml:space="preserve">52875 Кальцій (Ca2+) IVD, реагент </t>
  </si>
  <si>
    <t>Тест для кількісного визначення неорганічного фосфату /PHOS2/Phosphate (Inorganic) ver.2</t>
  </si>
  <si>
    <t>52891 Неорганічний фосфат (PO43-) IVD, реагент</t>
  </si>
  <si>
    <t xml:space="preserve">Тест для кількісного визначення заліза /IRON2/Iron Gen.2 </t>
  </si>
  <si>
    <t xml:space="preserve">54762 Залізо IVD, реагент </t>
  </si>
  <si>
    <t>Тест для кількісного визначення сечовини/ азоту сечовини /(UREA)</t>
  </si>
  <si>
    <t xml:space="preserve">53590 Сечовина (Urea) IVD, реагент </t>
  </si>
  <si>
    <t>Тест для визначення загального холестерину /CHOL HiCo Gen.2, cobas c, Int.</t>
  </si>
  <si>
    <t>53362 Загальний холестерин IVD, реагент</t>
  </si>
  <si>
    <t xml:space="preserve">Тест для кількісного визначення холестерину-ЛПВЩ, Gen.4 </t>
  </si>
  <si>
    <t>декл.відпов. №UA.TR.754.D. 36691549/IV-30/DEC</t>
  </si>
  <si>
    <t>53393 Холестерин ліпопротеїнів високої щільності IVD, реагент</t>
  </si>
  <si>
    <t>Тест для визначення ЛПНЩ-холестерин 3 покоління (200 тестів)</t>
  </si>
  <si>
    <t>53412 Холестерин ліпопротеїнів низької щільності (ЛПНЩ) IVD, реагент</t>
  </si>
  <si>
    <t xml:space="preserve">Тест для визначення загального вмісту білку /TP2/Total Protein Gen.2 </t>
  </si>
  <si>
    <t>53989 Загальний білок IVD, реагент</t>
  </si>
  <si>
    <t>Тест для кількісного визначення загального вмісту білірубіну, 250 тестів/Bilirubin Total Gen.3</t>
  </si>
  <si>
    <t xml:space="preserve">53231 Загальний білірубін IVD, реагент </t>
  </si>
  <si>
    <t>Тест для кількісного визначення прямого білірубіну /Bilirubin-Direct (BIL-D2)</t>
  </si>
  <si>
    <t>53236 Кон'югований (прямий, зв'язаний) білірубін IVD, реагент</t>
  </si>
  <si>
    <t>Тест для кількісного визначення альбуміну /Albumin Immunoturbidimetric Gen.2 (ALB-T)</t>
  </si>
  <si>
    <t>53596 Альбумін IVD, набір, нефелометричний / турбідиметричний аналіз</t>
  </si>
  <si>
    <t>Тест для кількісного визначення альфа-амілази /AMYL2/ alpha-Amylase EPS ver.2</t>
  </si>
  <si>
    <t xml:space="preserve">52941 Загальна амілаза IVD, реагент </t>
  </si>
  <si>
    <t>Тест для кількісного визначення альфа-амілази підшлункової залози /alpha-Amylase EPS Pancreatic (AMY-P)</t>
  </si>
  <si>
    <t>38502 Амілазний комплект</t>
  </si>
  <si>
    <t>Тест для кількісного визначення активності антитромбіна /AT /Antithrombin</t>
  </si>
  <si>
    <t>56156 Антитромбін III (ATIII) IVD, реагент</t>
  </si>
  <si>
    <t>Тест для кількісного визначення  каталітичної активності креатинкінази /Creatine Kinase (CKL)</t>
  </si>
  <si>
    <t>декл.відпов. №UA.TR.754.D. 36691549/IV-15/DEC</t>
  </si>
  <si>
    <t>38512 Комплект активності ізоферменту креатинкінази</t>
  </si>
  <si>
    <t>декл.відпов №UA.TR.754.D.   36691549/IV-70/DEC</t>
  </si>
  <si>
    <t>Тест для кількісного визначення альфа1-кислого глікопротеїна /AAGP2, Tina-quant alpha1-Acid Glycoprotein Gen.2</t>
  </si>
  <si>
    <t>36010 Альфа1-кислотний глікопротеїновий комплект</t>
  </si>
  <si>
    <t>Тест для визначення лактат дегідрогенази / LDHI2 Lactate Dehydrogenase acc. to IFCC ver.2</t>
  </si>
  <si>
    <t>53074 Загальна лактатдегідрогеназа IVD, реагент</t>
  </si>
  <si>
    <t>Тест для кількісного визначення тригліцеридів /Triglycerides (TRIGL)</t>
  </si>
  <si>
    <t xml:space="preserve">53462 Тригліцериди IVD, реагент </t>
  </si>
  <si>
    <t xml:space="preserve">Тест для кількісного визначення сечової кислоти /UA2/Uric Acid ver.2 </t>
  </si>
  <si>
    <t>53586 Сечова кислота IVD, реагент</t>
  </si>
  <si>
    <t>Тест для кількісного визначення продуктів розпаду фібринів (100 тестів) /Tina-quant D-Dimer Gen.2 (100 tests)</t>
  </si>
  <si>
    <t>47349 D-димер IVD, реагент</t>
  </si>
  <si>
    <t xml:space="preserve">Тест для кількісного визначення трансферіна /TRSF Tina-quant Transferrin ver.2 </t>
  </si>
  <si>
    <t xml:space="preserve">53994 Трансферин IVD, реагент </t>
  </si>
  <si>
    <t>Тест для кількісного визначення  ненасиченої залізозв’язуючої здатності сироватки крові та плазми /UIBC Unsaturated Iron-Binding Capacity</t>
  </si>
  <si>
    <t>53908 Загальна залізозв’язувальна здатність (TIBC) IVD, реагент</t>
  </si>
  <si>
    <t>Тест для кількісного визначення концентрації лактату /LACT2/ Lactate Gen.2</t>
  </si>
  <si>
    <t xml:space="preserve">53346 Лактат IVD, реагент </t>
  </si>
  <si>
    <t>Тест для кількісного визначення концентрації аміаку /Ammonia (NH3L)</t>
  </si>
  <si>
    <t xml:space="preserve">53208  Аміак IVD, реагент </t>
  </si>
  <si>
    <t>30499 Набір реагентів для вимірюання С-реактивного білка</t>
  </si>
  <si>
    <t>Тест для кількісного визначення С-реактивного білку /C-Reactive Protein (CRP), 4 ген., cobas c 311/501/502, Integra</t>
  </si>
  <si>
    <t>С.С.Чернишук</t>
  </si>
  <si>
    <t>Т.П. Іванова</t>
  </si>
  <si>
    <t>В.Г. Яновська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</si>
  <si>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</si>
  <si>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</si>
  <si>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</t>
  </si>
  <si>
    <t>Набір контролів D-Dimer Gen.2 I/II</t>
  </si>
  <si>
    <t>Набір для проведення контролю якості/Precinorm PUC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</si>
  <si>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</si>
  <si>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</si>
  <si>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</si>
  <si>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</si>
  <si>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</si>
  <si>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</si>
  <si>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</si>
  <si>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</si>
  <si>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 xml:space="preserve">47347  D-димер IVD, контрольний матеріал </t>
  </si>
  <si>
    <t xml:space="preserve">47869 Множинні аналіти клінічної хімії IVD, контрольний матеріал </t>
  </si>
  <si>
    <t>Набір калібраторів D-Dime</t>
  </si>
  <si>
    <t xml:space="preserve">47348  D-димер IVD, калібратор </t>
  </si>
  <si>
    <t>Калібратор Precimat Chromogen</t>
  </si>
  <si>
    <t xml:space="preserve">46797 Множинні аналіти клінічної хімії IVD, калібратор </t>
  </si>
  <si>
    <t>3. Реагенти до біохімічного аналізатору "Cobas Integra 400 Plus" (закрита система):</t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</si>
  <si>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2023 році                                                      </t>
  </si>
  <si>
    <t>ОБГРУНТУВАННЯ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</si>
</sst>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9" fontId="0" fillId="0" borderId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2" fontId="4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left" vertical="center" wrapText="1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left" vertical="center" wrapText="1"/>
      <protection/>
    </xf>
    <xf numFmtId="49" fontId="4" fillId="0" borderId="11" xfId="33" applyNumberFormat="1" applyFont="1" applyBorder="1" applyAlignment="1">
      <alignment horizontal="center" vertical="center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0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left" vertical="center" wrapText="1"/>
      <protection/>
    </xf>
    <xf numFmtId="2" fontId="4" fillId="0" borderId="10" xfId="33" applyNumberFormat="1" applyFont="1" applyBorder="1" applyAlignment="1">
      <alignment horizontal="center" vertical="center" wrapText="1"/>
      <protection/>
    </xf>
    <xf numFmtId="0" fontId="0" fillId="0" borderId="0" xfId="33" applyFont="1" applyAlignment="1">
      <alignment/>
      <protection/>
    </xf>
    <xf numFmtId="0" fontId="10" fillId="0" borderId="0" xfId="33" applyFont="1" applyBorder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0" fontId="10" fillId="0" borderId="12" xfId="33" applyFont="1" applyBorder="1">
      <alignment/>
      <protection/>
    </xf>
    <xf numFmtId="0" fontId="0" fillId="0" borderId="12" xfId="33" applyFont="1" applyBorder="1" applyAlignment="1">
      <alignment/>
      <protection/>
    </xf>
    <xf numFmtId="0" fontId="0" fillId="0" borderId="12" xfId="33" applyFont="1" applyBorder="1">
      <alignment/>
      <protection/>
    </xf>
    <xf numFmtId="1" fontId="0" fillId="0" borderId="13" xfId="33" applyNumberFormat="1" applyFont="1" applyBorder="1">
      <alignment/>
      <protection/>
    </xf>
    <xf numFmtId="0" fontId="1" fillId="0" borderId="0" xfId="33" applyBorder="1">
      <alignment/>
      <protection/>
    </xf>
    <xf numFmtId="1" fontId="0" fillId="0" borderId="0" xfId="33" applyNumberFormat="1" applyFont="1" applyBorder="1">
      <alignment/>
      <protection/>
    </xf>
    <xf numFmtId="0" fontId="10" fillId="0" borderId="14" xfId="33" applyFont="1" applyBorder="1">
      <alignment/>
      <protection/>
    </xf>
    <xf numFmtId="0" fontId="0" fillId="0" borderId="14" xfId="33" applyFont="1" applyBorder="1" applyAlignment="1">
      <alignment/>
      <protection/>
    </xf>
    <xf numFmtId="0" fontId="0" fillId="0" borderId="14" xfId="33" applyFont="1" applyBorder="1">
      <alignment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0" fontId="11" fillId="0" borderId="14" xfId="0" applyFont="1" applyBorder="1" applyAlignment="1">
      <alignment horizontal="left" vertical="center"/>
    </xf>
    <xf numFmtId="0" fontId="11" fillId="0" borderId="0" xfId="33" applyFont="1" applyBorder="1" applyAlignment="1">
      <alignment horizontal="left" vertical="center"/>
      <protection/>
    </xf>
    <xf numFmtId="0" fontId="5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5" fillId="0" borderId="0" xfId="33" applyFont="1" applyAlignment="1">
      <alignment/>
      <protection/>
    </xf>
    <xf numFmtId="0" fontId="5" fillId="33" borderId="11" xfId="33" applyFont="1" applyFill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0" fontId="6" fillId="0" borderId="0" xfId="33" applyFont="1">
      <alignment/>
      <protection/>
    </xf>
    <xf numFmtId="0" fontId="5" fillId="0" borderId="16" xfId="33" applyFont="1" applyBorder="1" applyAlignment="1">
      <alignment horizontal="left" vertical="center" wrapText="1"/>
      <protection/>
    </xf>
    <xf numFmtId="0" fontId="5" fillId="0" borderId="11" xfId="0" applyNumberFormat="1" applyFont="1" applyBorder="1" applyAlignment="1">
      <alignment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" fontId="5" fillId="33" borderId="11" xfId="33" applyNumberFormat="1" applyFont="1" applyFill="1" applyBorder="1" applyAlignment="1">
      <alignment horizontal="left" vertical="center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2" fillId="0" borderId="17" xfId="33" applyFont="1" applyBorder="1" applyAlignment="1">
      <alignment horizontal="left" vertical="center" wrapText="1"/>
      <protection/>
    </xf>
    <xf numFmtId="0" fontId="2" fillId="0" borderId="12" xfId="33" applyFont="1" applyBorder="1" applyAlignment="1">
      <alignment horizontal="left" vertical="center" wrapText="1"/>
      <protection/>
    </xf>
    <xf numFmtId="0" fontId="2" fillId="0" borderId="18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horizontal="left" vertical="center" wrapText="1"/>
      <protection/>
    </xf>
    <xf numFmtId="0" fontId="2" fillId="0" borderId="19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32" fillId="0" borderId="20" xfId="33" applyFont="1" applyBorder="1" applyAlignment="1">
      <alignment horizontal="center" wrapText="1"/>
      <protection/>
    </xf>
    <xf numFmtId="0" fontId="32" fillId="0" borderId="20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="70" zoomScaleNormal="70" zoomScalePageLayoutView="0" workbookViewId="0" topLeftCell="A1">
      <selection activeCell="C4" sqref="C4:O4"/>
    </sheetView>
  </sheetViews>
  <sheetFormatPr defaultColWidth="14.421875" defaultRowHeight="15" customHeight="1"/>
  <cols>
    <col min="1" max="2" width="2.00390625" style="1" customWidth="1"/>
    <col min="3" max="3" width="5.8515625" style="1" customWidth="1"/>
    <col min="4" max="4" width="40.7109375" style="2" customWidth="1"/>
    <col min="5" max="5" width="9.28125" style="2" customWidth="1"/>
    <col min="6" max="6" width="9.421875" style="3" customWidth="1"/>
    <col min="7" max="7" width="13.00390625" style="2" customWidth="1"/>
    <col min="8" max="8" width="12.00390625" style="2" customWidth="1"/>
    <col min="9" max="9" width="11.140625" style="2" customWidth="1"/>
    <col min="10" max="10" width="12.8515625" style="2" customWidth="1"/>
    <col min="11" max="11" width="9.7109375" style="2" customWidth="1"/>
    <col min="12" max="12" width="13.8515625" style="2" customWidth="1"/>
    <col min="13" max="14" width="30.57421875" style="2" customWidth="1"/>
    <col min="15" max="15" width="35.8515625" style="2" customWidth="1"/>
    <col min="16" max="16384" width="14.421875" style="1" customWidth="1"/>
  </cols>
  <sheetData>
    <row r="1" spans="5:14" ht="22.5" customHeight="1">
      <c r="E1" s="68" t="s">
        <v>109</v>
      </c>
      <c r="F1" s="69"/>
      <c r="G1" s="69"/>
      <c r="H1" s="69"/>
      <c r="I1" s="69"/>
      <c r="J1" s="69"/>
      <c r="K1" s="69"/>
      <c r="L1" s="69"/>
      <c r="M1" s="69"/>
      <c r="N1" s="69"/>
    </row>
    <row r="2" spans="3:15" ht="27.75" customHeight="1">
      <c r="C2" s="60" t="s">
        <v>108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72.75" customHeight="1">
      <c r="A3" s="4"/>
      <c r="B3" s="4"/>
      <c r="C3" s="5" t="s">
        <v>0</v>
      </c>
      <c r="D3" s="6" t="s">
        <v>1</v>
      </c>
      <c r="E3" s="7" t="s">
        <v>2</v>
      </c>
      <c r="F3" s="8" t="s">
        <v>3</v>
      </c>
      <c r="G3" s="9" t="s">
        <v>4</v>
      </c>
      <c r="H3" s="10" t="s">
        <v>5</v>
      </c>
      <c r="I3" s="9" t="s">
        <v>6</v>
      </c>
      <c r="J3" s="10" t="s">
        <v>5</v>
      </c>
      <c r="K3" s="10" t="s">
        <v>7</v>
      </c>
      <c r="L3" s="10" t="s">
        <v>5</v>
      </c>
      <c r="M3" s="11" t="s">
        <v>8</v>
      </c>
      <c r="N3" s="12" t="s">
        <v>9</v>
      </c>
      <c r="O3" s="57" t="s">
        <v>10</v>
      </c>
    </row>
    <row r="4" spans="1:15" ht="15" customHeight="1">
      <c r="A4" s="17"/>
      <c r="B4" s="17"/>
      <c r="C4" s="61" t="s">
        <v>107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51" customFormat="1" ht="42.75" customHeight="1">
      <c r="A5" s="46"/>
      <c r="B5" s="46"/>
      <c r="C5" s="47">
        <v>1</v>
      </c>
      <c r="D5" s="53" t="s">
        <v>15</v>
      </c>
      <c r="E5" s="48" t="s">
        <v>14</v>
      </c>
      <c r="F5" s="49">
        <v>10</v>
      </c>
      <c r="G5" s="50">
        <v>781.1</v>
      </c>
      <c r="H5" s="14">
        <f aca="true" t="shared" si="0" ref="H5:H40">F5*G5</f>
        <v>7811</v>
      </c>
      <c r="I5" s="15">
        <v>796</v>
      </c>
      <c r="J5" s="14">
        <f aca="true" t="shared" si="1" ref="J5:J40">I5*F5</f>
        <v>7960</v>
      </c>
      <c r="K5" s="14">
        <f aca="true" t="shared" si="2" ref="K5:K40">(G5+I5)/2</f>
        <v>788.55</v>
      </c>
      <c r="L5" s="16">
        <f aca="true" t="shared" si="3" ref="L5:L40">K5*F5</f>
        <v>7885.5</v>
      </c>
      <c r="M5" s="52" t="s">
        <v>12</v>
      </c>
      <c r="N5" s="13" t="s">
        <v>16</v>
      </c>
      <c r="O5" s="58" t="s">
        <v>17</v>
      </c>
    </row>
    <row r="6" spans="1:15" s="51" customFormat="1" ht="43.5" customHeight="1">
      <c r="A6" s="46"/>
      <c r="B6" s="46"/>
      <c r="C6" s="47">
        <v>2</v>
      </c>
      <c r="D6" s="54" t="s">
        <v>18</v>
      </c>
      <c r="E6" s="48" t="s">
        <v>14</v>
      </c>
      <c r="F6" s="49">
        <v>10</v>
      </c>
      <c r="G6" s="50">
        <v>937.06</v>
      </c>
      <c r="H6" s="14">
        <f t="shared" si="0"/>
        <v>9370.599999999999</v>
      </c>
      <c r="I6" s="15">
        <v>955.05</v>
      </c>
      <c r="J6" s="14">
        <f t="shared" si="1"/>
        <v>9550.5</v>
      </c>
      <c r="K6" s="14">
        <f t="shared" si="2"/>
        <v>946.055</v>
      </c>
      <c r="L6" s="16">
        <f t="shared" si="3"/>
        <v>9460.55</v>
      </c>
      <c r="M6" s="52" t="s">
        <v>12</v>
      </c>
      <c r="N6" s="13" t="s">
        <v>19</v>
      </c>
      <c r="O6" s="58" t="s">
        <v>20</v>
      </c>
    </row>
    <row r="7" spans="1:15" s="51" customFormat="1" ht="60" customHeight="1">
      <c r="A7" s="46"/>
      <c r="B7" s="46"/>
      <c r="C7" s="47">
        <v>3</v>
      </c>
      <c r="D7" s="54" t="s">
        <v>21</v>
      </c>
      <c r="E7" s="48" t="s">
        <v>14</v>
      </c>
      <c r="F7" s="49">
        <v>10</v>
      </c>
      <c r="G7" s="50">
        <v>937.06</v>
      </c>
      <c r="H7" s="14">
        <f t="shared" si="0"/>
        <v>9370.599999999999</v>
      </c>
      <c r="I7" s="15">
        <v>955.05</v>
      </c>
      <c r="J7" s="14">
        <f t="shared" si="1"/>
        <v>9550.5</v>
      </c>
      <c r="K7" s="14">
        <f t="shared" si="2"/>
        <v>946.055</v>
      </c>
      <c r="L7" s="16">
        <f t="shared" si="3"/>
        <v>9460.55</v>
      </c>
      <c r="M7" s="52" t="s">
        <v>12</v>
      </c>
      <c r="N7" s="13" t="s">
        <v>19</v>
      </c>
      <c r="O7" s="58" t="s">
        <v>22</v>
      </c>
    </row>
    <row r="8" spans="1:15" s="51" customFormat="1" ht="45.75" customHeight="1">
      <c r="A8" s="46"/>
      <c r="B8" s="46"/>
      <c r="C8" s="47">
        <v>4</v>
      </c>
      <c r="D8" s="54" t="s">
        <v>23</v>
      </c>
      <c r="E8" s="48" t="s">
        <v>14</v>
      </c>
      <c r="F8" s="49">
        <v>6</v>
      </c>
      <c r="G8" s="50">
        <v>1334.21</v>
      </c>
      <c r="H8" s="14">
        <f t="shared" si="0"/>
        <v>8005.26</v>
      </c>
      <c r="I8" s="15">
        <v>1359.83</v>
      </c>
      <c r="J8" s="14">
        <f t="shared" si="1"/>
        <v>8158.98</v>
      </c>
      <c r="K8" s="14">
        <f t="shared" si="2"/>
        <v>1347.02</v>
      </c>
      <c r="L8" s="16">
        <f t="shared" si="3"/>
        <v>8082.12</v>
      </c>
      <c r="M8" s="52" t="s">
        <v>12</v>
      </c>
      <c r="N8" s="13" t="s">
        <v>24</v>
      </c>
      <c r="O8" s="58" t="s">
        <v>25</v>
      </c>
    </row>
    <row r="9" spans="1:15" s="51" customFormat="1" ht="48.75" customHeight="1">
      <c r="A9" s="46"/>
      <c r="B9" s="46"/>
      <c r="C9" s="47">
        <v>5</v>
      </c>
      <c r="D9" s="54" t="s">
        <v>26</v>
      </c>
      <c r="E9" s="48" t="s">
        <v>14</v>
      </c>
      <c r="F9" s="49">
        <v>2</v>
      </c>
      <c r="G9" s="50">
        <v>1776.48</v>
      </c>
      <c r="H9" s="14">
        <f t="shared" si="0"/>
        <v>3552.96</v>
      </c>
      <c r="I9" s="15">
        <v>1810.59</v>
      </c>
      <c r="J9" s="14">
        <f t="shared" si="1"/>
        <v>3621.18</v>
      </c>
      <c r="K9" s="14">
        <f t="shared" si="2"/>
        <v>1793.5349999999999</v>
      </c>
      <c r="L9" s="16">
        <f t="shared" si="3"/>
        <v>3587.0699999999997</v>
      </c>
      <c r="M9" s="52" t="s">
        <v>12</v>
      </c>
      <c r="N9" s="13" t="s">
        <v>24</v>
      </c>
      <c r="O9" s="58" t="s">
        <v>27</v>
      </c>
    </row>
    <row r="10" spans="1:15" s="51" customFormat="1" ht="39.75" customHeight="1">
      <c r="A10" s="46"/>
      <c r="B10" s="46"/>
      <c r="C10" s="47">
        <v>6</v>
      </c>
      <c r="D10" s="54" t="s">
        <v>28</v>
      </c>
      <c r="E10" s="48" t="s">
        <v>14</v>
      </c>
      <c r="F10" s="49">
        <v>9</v>
      </c>
      <c r="G10" s="50">
        <v>1499.88</v>
      </c>
      <c r="H10" s="14">
        <f t="shared" si="0"/>
        <v>13498.920000000002</v>
      </c>
      <c r="I10" s="15">
        <v>1528.68</v>
      </c>
      <c r="J10" s="14">
        <f t="shared" si="1"/>
        <v>13758.12</v>
      </c>
      <c r="K10" s="14">
        <f t="shared" si="2"/>
        <v>1514.2800000000002</v>
      </c>
      <c r="L10" s="16">
        <f t="shared" si="3"/>
        <v>13628.520000000002</v>
      </c>
      <c r="M10" s="52" t="s">
        <v>12</v>
      </c>
      <c r="N10" s="13" t="s">
        <v>16</v>
      </c>
      <c r="O10" s="58" t="s">
        <v>29</v>
      </c>
    </row>
    <row r="11" spans="1:15" s="51" customFormat="1" ht="39.75" customHeight="1">
      <c r="A11" s="46"/>
      <c r="B11" s="46"/>
      <c r="C11" s="47">
        <v>7</v>
      </c>
      <c r="D11" s="54" t="s">
        <v>30</v>
      </c>
      <c r="E11" s="48" t="s">
        <v>14</v>
      </c>
      <c r="F11" s="49">
        <v>6</v>
      </c>
      <c r="G11" s="50">
        <v>1073.88</v>
      </c>
      <c r="H11" s="14">
        <f t="shared" si="0"/>
        <v>6443.280000000001</v>
      </c>
      <c r="I11" s="15">
        <v>1094.5</v>
      </c>
      <c r="J11" s="14">
        <f t="shared" si="1"/>
        <v>6567</v>
      </c>
      <c r="K11" s="14">
        <f t="shared" si="2"/>
        <v>1084.19</v>
      </c>
      <c r="L11" s="16">
        <f t="shared" si="3"/>
        <v>6505.14</v>
      </c>
      <c r="M11" s="52" t="s">
        <v>12</v>
      </c>
      <c r="N11" s="13" t="s">
        <v>24</v>
      </c>
      <c r="O11" s="58" t="s">
        <v>31</v>
      </c>
    </row>
    <row r="12" spans="1:15" s="51" customFormat="1" ht="42.75" customHeight="1">
      <c r="A12" s="46"/>
      <c r="B12" s="46"/>
      <c r="C12" s="47">
        <v>8</v>
      </c>
      <c r="D12" s="54" t="s">
        <v>32</v>
      </c>
      <c r="E12" s="48" t="s">
        <v>14</v>
      </c>
      <c r="F12" s="49">
        <v>6</v>
      </c>
      <c r="G12" s="50">
        <v>1171.5</v>
      </c>
      <c r="H12" s="14">
        <f t="shared" si="0"/>
        <v>7029</v>
      </c>
      <c r="I12" s="15">
        <v>1193.99</v>
      </c>
      <c r="J12" s="14">
        <f t="shared" si="1"/>
        <v>7163.9400000000005</v>
      </c>
      <c r="K12" s="14">
        <f t="shared" si="2"/>
        <v>1182.745</v>
      </c>
      <c r="L12" s="16">
        <f t="shared" si="3"/>
        <v>7096.469999999999</v>
      </c>
      <c r="M12" s="52" t="s">
        <v>12</v>
      </c>
      <c r="N12" s="13" t="s">
        <v>16</v>
      </c>
      <c r="O12" s="58" t="s">
        <v>33</v>
      </c>
    </row>
    <row r="13" spans="1:15" s="51" customFormat="1" ht="43.5" customHeight="1">
      <c r="A13" s="46"/>
      <c r="B13" s="46"/>
      <c r="C13" s="47">
        <v>9</v>
      </c>
      <c r="D13" s="54" t="s">
        <v>34</v>
      </c>
      <c r="E13" s="48" t="s">
        <v>14</v>
      </c>
      <c r="F13" s="49">
        <v>5</v>
      </c>
      <c r="G13" s="50">
        <v>859.4</v>
      </c>
      <c r="H13" s="14">
        <f t="shared" si="0"/>
        <v>4297</v>
      </c>
      <c r="I13" s="15">
        <v>875.9</v>
      </c>
      <c r="J13" s="14">
        <f t="shared" si="1"/>
        <v>4379.5</v>
      </c>
      <c r="K13" s="14">
        <f t="shared" si="2"/>
        <v>867.65</v>
      </c>
      <c r="L13" s="16">
        <f t="shared" si="3"/>
        <v>4338.25</v>
      </c>
      <c r="M13" s="52" t="s">
        <v>12</v>
      </c>
      <c r="N13" s="13" t="s">
        <v>24</v>
      </c>
      <c r="O13" s="58" t="s">
        <v>35</v>
      </c>
    </row>
    <row r="14" spans="1:15" s="51" customFormat="1" ht="29.25" customHeight="1">
      <c r="A14" s="46"/>
      <c r="B14" s="46"/>
      <c r="C14" s="47">
        <v>10</v>
      </c>
      <c r="D14" s="54" t="s">
        <v>36</v>
      </c>
      <c r="E14" s="48" t="s">
        <v>14</v>
      </c>
      <c r="F14" s="49">
        <v>12</v>
      </c>
      <c r="G14" s="50">
        <v>1109.38</v>
      </c>
      <c r="H14" s="14">
        <f t="shared" si="0"/>
        <v>13312.560000000001</v>
      </c>
      <c r="I14" s="15">
        <v>1130.68</v>
      </c>
      <c r="J14" s="14">
        <f t="shared" si="1"/>
        <v>13568.16</v>
      </c>
      <c r="K14" s="14">
        <f t="shared" si="2"/>
        <v>1120.0300000000002</v>
      </c>
      <c r="L14" s="16">
        <f t="shared" si="3"/>
        <v>13440.360000000002</v>
      </c>
      <c r="M14" s="52" t="s">
        <v>12</v>
      </c>
      <c r="N14" s="13" t="s">
        <v>24</v>
      </c>
      <c r="O14" s="58" t="s">
        <v>37</v>
      </c>
    </row>
    <row r="15" spans="1:15" s="51" customFormat="1" ht="31.5" customHeight="1">
      <c r="A15" s="46"/>
      <c r="B15" s="46"/>
      <c r="C15" s="47">
        <v>11</v>
      </c>
      <c r="D15" s="54" t="s">
        <v>38</v>
      </c>
      <c r="E15" s="48" t="s">
        <v>14</v>
      </c>
      <c r="F15" s="49">
        <v>11</v>
      </c>
      <c r="G15" s="50">
        <v>937.06</v>
      </c>
      <c r="H15" s="14">
        <f t="shared" si="0"/>
        <v>10307.66</v>
      </c>
      <c r="I15" s="15">
        <v>955.05</v>
      </c>
      <c r="J15" s="14">
        <f t="shared" si="1"/>
        <v>10505.55</v>
      </c>
      <c r="K15" s="14">
        <f t="shared" si="2"/>
        <v>946.055</v>
      </c>
      <c r="L15" s="16">
        <f t="shared" si="3"/>
        <v>10406.605</v>
      </c>
      <c r="M15" s="52" t="s">
        <v>12</v>
      </c>
      <c r="N15" s="13" t="s">
        <v>16</v>
      </c>
      <c r="O15" s="58" t="s">
        <v>39</v>
      </c>
    </row>
    <row r="16" spans="1:15" s="51" customFormat="1" ht="49.5" customHeight="1">
      <c r="A16" s="46"/>
      <c r="B16" s="46"/>
      <c r="C16" s="47">
        <v>12</v>
      </c>
      <c r="D16" s="54" t="s">
        <v>40</v>
      </c>
      <c r="E16" s="48" t="s">
        <v>14</v>
      </c>
      <c r="F16" s="49">
        <v>4</v>
      </c>
      <c r="G16" s="50">
        <v>870.5</v>
      </c>
      <c r="H16" s="14">
        <f t="shared" si="0"/>
        <v>3482</v>
      </c>
      <c r="I16" s="15">
        <v>887.21</v>
      </c>
      <c r="J16" s="14">
        <f t="shared" si="1"/>
        <v>3548.84</v>
      </c>
      <c r="K16" s="14">
        <f t="shared" si="2"/>
        <v>878.855</v>
      </c>
      <c r="L16" s="16">
        <f t="shared" si="3"/>
        <v>3515.42</v>
      </c>
      <c r="M16" s="52" t="s">
        <v>12</v>
      </c>
      <c r="N16" s="13" t="s">
        <v>24</v>
      </c>
      <c r="O16" s="58" t="s">
        <v>41</v>
      </c>
    </row>
    <row r="17" spans="1:15" s="51" customFormat="1" ht="33.75" customHeight="1">
      <c r="A17" s="46"/>
      <c r="B17" s="46"/>
      <c r="C17" s="47">
        <v>13</v>
      </c>
      <c r="D17" s="54" t="s">
        <v>42</v>
      </c>
      <c r="E17" s="48" t="s">
        <v>14</v>
      </c>
      <c r="F17" s="49">
        <v>3</v>
      </c>
      <c r="G17" s="50">
        <v>4396.82</v>
      </c>
      <c r="H17" s="14">
        <f t="shared" si="0"/>
        <v>13190.46</v>
      </c>
      <c r="I17" s="15">
        <v>4481.24</v>
      </c>
      <c r="J17" s="14">
        <f t="shared" si="1"/>
        <v>13443.72</v>
      </c>
      <c r="K17" s="14">
        <f t="shared" si="2"/>
        <v>4439.03</v>
      </c>
      <c r="L17" s="16">
        <f t="shared" si="3"/>
        <v>13317.09</v>
      </c>
      <c r="M17" s="52" t="s">
        <v>12</v>
      </c>
      <c r="N17" s="13" t="s">
        <v>43</v>
      </c>
      <c r="O17" s="58" t="s">
        <v>44</v>
      </c>
    </row>
    <row r="18" spans="1:15" s="51" customFormat="1" ht="45.75" customHeight="1">
      <c r="A18" s="46"/>
      <c r="B18" s="46"/>
      <c r="C18" s="47">
        <v>14</v>
      </c>
      <c r="D18" s="54" t="s">
        <v>45</v>
      </c>
      <c r="E18" s="48" t="s">
        <v>11</v>
      </c>
      <c r="F18" s="49">
        <v>4</v>
      </c>
      <c r="G18" s="50">
        <v>4149.8</v>
      </c>
      <c r="H18" s="14">
        <f t="shared" si="0"/>
        <v>16599.2</v>
      </c>
      <c r="I18" s="15">
        <v>4229.48</v>
      </c>
      <c r="J18" s="14">
        <f t="shared" si="1"/>
        <v>16917.92</v>
      </c>
      <c r="K18" s="14">
        <f t="shared" si="2"/>
        <v>4189.639999999999</v>
      </c>
      <c r="L18" s="16">
        <f t="shared" si="3"/>
        <v>16758.559999999998</v>
      </c>
      <c r="M18" s="52" t="s">
        <v>12</v>
      </c>
      <c r="N18" s="13" t="s">
        <v>13</v>
      </c>
      <c r="O18" s="58" t="s">
        <v>46</v>
      </c>
    </row>
    <row r="19" spans="1:15" s="51" customFormat="1" ht="28.5" customHeight="1">
      <c r="A19" s="46"/>
      <c r="B19" s="46"/>
      <c r="C19" s="47">
        <v>15</v>
      </c>
      <c r="D19" s="54" t="s">
        <v>47</v>
      </c>
      <c r="E19" s="48" t="s">
        <v>14</v>
      </c>
      <c r="F19" s="49">
        <v>21</v>
      </c>
      <c r="G19" s="50">
        <v>517.71</v>
      </c>
      <c r="H19" s="14">
        <f t="shared" si="0"/>
        <v>10871.91</v>
      </c>
      <c r="I19" s="15">
        <v>527.65</v>
      </c>
      <c r="J19" s="14">
        <f t="shared" si="1"/>
        <v>11080.65</v>
      </c>
      <c r="K19" s="14">
        <f t="shared" si="2"/>
        <v>522.6800000000001</v>
      </c>
      <c r="L19" s="16">
        <f t="shared" si="3"/>
        <v>10976.28</v>
      </c>
      <c r="M19" s="52" t="s">
        <v>12</v>
      </c>
      <c r="N19" s="13" t="s">
        <v>24</v>
      </c>
      <c r="O19" s="58" t="s">
        <v>48</v>
      </c>
    </row>
    <row r="20" spans="1:15" s="51" customFormat="1" ht="45" customHeight="1">
      <c r="A20" s="46"/>
      <c r="B20" s="46"/>
      <c r="C20" s="47">
        <v>16</v>
      </c>
      <c r="D20" s="54" t="s">
        <v>49</v>
      </c>
      <c r="E20" s="48" t="s">
        <v>14</v>
      </c>
      <c r="F20" s="49">
        <v>11</v>
      </c>
      <c r="G20" s="50">
        <v>911.16</v>
      </c>
      <c r="H20" s="14">
        <f t="shared" si="0"/>
        <v>10022.76</v>
      </c>
      <c r="I20" s="15">
        <v>928.65</v>
      </c>
      <c r="J20" s="14">
        <f t="shared" si="1"/>
        <v>10215.15</v>
      </c>
      <c r="K20" s="14">
        <f t="shared" si="2"/>
        <v>919.905</v>
      </c>
      <c r="L20" s="16">
        <f t="shared" si="3"/>
        <v>10118.955</v>
      </c>
      <c r="M20" s="52" t="s">
        <v>12</v>
      </c>
      <c r="N20" s="13" t="s">
        <v>16</v>
      </c>
      <c r="O20" s="58" t="s">
        <v>50</v>
      </c>
    </row>
    <row r="21" spans="1:15" s="51" customFormat="1" ht="45" customHeight="1">
      <c r="A21" s="46"/>
      <c r="B21" s="46"/>
      <c r="C21" s="47">
        <v>17</v>
      </c>
      <c r="D21" s="54" t="s">
        <v>51</v>
      </c>
      <c r="E21" s="48" t="s">
        <v>14</v>
      </c>
      <c r="F21" s="49">
        <v>6</v>
      </c>
      <c r="G21" s="50">
        <v>937.06</v>
      </c>
      <c r="H21" s="14">
        <f t="shared" si="0"/>
        <v>5622.36</v>
      </c>
      <c r="I21" s="15">
        <v>955.05</v>
      </c>
      <c r="J21" s="14">
        <f t="shared" si="1"/>
        <v>5730.299999999999</v>
      </c>
      <c r="K21" s="14">
        <f t="shared" si="2"/>
        <v>946.055</v>
      </c>
      <c r="L21" s="16">
        <f t="shared" si="3"/>
        <v>5676.33</v>
      </c>
      <c r="M21" s="52" t="s">
        <v>12</v>
      </c>
      <c r="N21" s="13" t="s">
        <v>16</v>
      </c>
      <c r="O21" s="58" t="s">
        <v>52</v>
      </c>
    </row>
    <row r="22" spans="1:15" s="51" customFormat="1" ht="45" customHeight="1">
      <c r="A22" s="46"/>
      <c r="B22" s="46"/>
      <c r="C22" s="47">
        <v>18</v>
      </c>
      <c r="D22" s="56" t="s">
        <v>53</v>
      </c>
      <c r="E22" s="48" t="s">
        <v>14</v>
      </c>
      <c r="F22" s="49">
        <v>1</v>
      </c>
      <c r="G22" s="50">
        <v>2655.11</v>
      </c>
      <c r="H22" s="14">
        <f t="shared" si="0"/>
        <v>2655.11</v>
      </c>
      <c r="I22" s="15">
        <v>2706.09</v>
      </c>
      <c r="J22" s="14">
        <f t="shared" si="1"/>
        <v>2706.09</v>
      </c>
      <c r="K22" s="14">
        <f t="shared" si="2"/>
        <v>2680.6000000000004</v>
      </c>
      <c r="L22" s="16">
        <f t="shared" si="3"/>
        <v>2680.6000000000004</v>
      </c>
      <c r="M22" s="52" t="s">
        <v>12</v>
      </c>
      <c r="N22" s="13" t="s">
        <v>16</v>
      </c>
      <c r="O22" s="58" t="s">
        <v>54</v>
      </c>
    </row>
    <row r="23" spans="1:15" s="51" customFormat="1" ht="44.25" customHeight="1">
      <c r="A23" s="46"/>
      <c r="B23" s="46"/>
      <c r="C23" s="47">
        <v>19</v>
      </c>
      <c r="D23" s="54" t="s">
        <v>55</v>
      </c>
      <c r="E23" s="48" t="s">
        <v>14</v>
      </c>
      <c r="F23" s="49">
        <v>8</v>
      </c>
      <c r="G23" s="50">
        <v>2798.58</v>
      </c>
      <c r="H23" s="14">
        <f t="shared" si="0"/>
        <v>22388.64</v>
      </c>
      <c r="I23" s="15">
        <v>2852.31</v>
      </c>
      <c r="J23" s="14">
        <f t="shared" si="1"/>
        <v>22818.48</v>
      </c>
      <c r="K23" s="14">
        <f t="shared" si="2"/>
        <v>2825.4449999999997</v>
      </c>
      <c r="L23" s="16">
        <f t="shared" si="3"/>
        <v>22603.559999999998</v>
      </c>
      <c r="M23" s="52" t="s">
        <v>12</v>
      </c>
      <c r="N23" s="13" t="s">
        <v>24</v>
      </c>
      <c r="O23" s="58" t="s">
        <v>56</v>
      </c>
    </row>
    <row r="24" spans="1:15" s="51" customFormat="1" ht="43.5" customHeight="1">
      <c r="A24" s="46"/>
      <c r="B24" s="46"/>
      <c r="C24" s="47">
        <v>20</v>
      </c>
      <c r="D24" s="54" t="s">
        <v>57</v>
      </c>
      <c r="E24" s="48" t="s">
        <v>14</v>
      </c>
      <c r="F24" s="49">
        <v>2</v>
      </c>
      <c r="G24" s="50">
        <v>2733.5</v>
      </c>
      <c r="H24" s="14">
        <f t="shared" si="0"/>
        <v>5467</v>
      </c>
      <c r="I24" s="15">
        <v>2785.98</v>
      </c>
      <c r="J24" s="14">
        <f t="shared" si="1"/>
        <v>5571.96</v>
      </c>
      <c r="K24" s="14">
        <f t="shared" si="2"/>
        <v>2759.74</v>
      </c>
      <c r="L24" s="16">
        <f t="shared" si="3"/>
        <v>5519.48</v>
      </c>
      <c r="M24" s="52" t="s">
        <v>12</v>
      </c>
      <c r="N24" s="13" t="s">
        <v>19</v>
      </c>
      <c r="O24" s="58" t="s">
        <v>58</v>
      </c>
    </row>
    <row r="25" spans="1:15" s="51" customFormat="1" ht="44.25" customHeight="1">
      <c r="A25" s="46"/>
      <c r="B25" s="46"/>
      <c r="C25" s="47">
        <v>21</v>
      </c>
      <c r="D25" s="54" t="s">
        <v>59</v>
      </c>
      <c r="E25" s="48" t="s">
        <v>14</v>
      </c>
      <c r="F25" s="49">
        <v>7</v>
      </c>
      <c r="G25" s="50">
        <v>4686.01</v>
      </c>
      <c r="H25" s="14">
        <f t="shared" si="0"/>
        <v>32802.07</v>
      </c>
      <c r="I25" s="15">
        <v>4775.98</v>
      </c>
      <c r="J25" s="14">
        <f t="shared" si="1"/>
        <v>33431.86</v>
      </c>
      <c r="K25" s="14">
        <f t="shared" si="2"/>
        <v>4730.995</v>
      </c>
      <c r="L25" s="16">
        <f t="shared" si="3"/>
        <v>33116.965</v>
      </c>
      <c r="M25" s="52" t="s">
        <v>12</v>
      </c>
      <c r="N25" s="13" t="s">
        <v>24</v>
      </c>
      <c r="O25" s="58" t="s">
        <v>60</v>
      </c>
    </row>
    <row r="26" spans="1:15" s="51" customFormat="1" ht="49.5" customHeight="1">
      <c r="A26" s="46"/>
      <c r="B26" s="46"/>
      <c r="C26" s="47">
        <v>22</v>
      </c>
      <c r="D26" s="54" t="s">
        <v>61</v>
      </c>
      <c r="E26" s="48" t="s">
        <v>14</v>
      </c>
      <c r="F26" s="49">
        <v>5</v>
      </c>
      <c r="G26" s="50">
        <v>1978.39</v>
      </c>
      <c r="H26" s="14">
        <f t="shared" si="0"/>
        <v>9891.95</v>
      </c>
      <c r="I26" s="15">
        <v>2016.38</v>
      </c>
      <c r="J26" s="14">
        <f t="shared" si="1"/>
        <v>10081.900000000001</v>
      </c>
      <c r="K26" s="14">
        <f t="shared" si="2"/>
        <v>1997.3850000000002</v>
      </c>
      <c r="L26" s="16">
        <f t="shared" si="3"/>
        <v>9986.925000000001</v>
      </c>
      <c r="M26" s="52" t="s">
        <v>12</v>
      </c>
      <c r="N26" s="13" t="s">
        <v>62</v>
      </c>
      <c r="O26" s="58" t="s">
        <v>63</v>
      </c>
    </row>
    <row r="27" spans="1:15" s="51" customFormat="1" ht="45.75" customHeight="1">
      <c r="A27" s="46"/>
      <c r="B27" s="46"/>
      <c r="C27" s="47">
        <v>23</v>
      </c>
      <c r="D27" s="54" t="s">
        <v>84</v>
      </c>
      <c r="E27" s="48" t="s">
        <v>14</v>
      </c>
      <c r="F27" s="49">
        <v>6</v>
      </c>
      <c r="G27" s="50">
        <v>7435.04</v>
      </c>
      <c r="H27" s="14">
        <f t="shared" si="0"/>
        <v>44610.24</v>
      </c>
      <c r="I27" s="15">
        <v>7577.79</v>
      </c>
      <c r="J27" s="14">
        <f t="shared" si="1"/>
        <v>45466.74</v>
      </c>
      <c r="K27" s="14">
        <f t="shared" si="2"/>
        <v>7506.415</v>
      </c>
      <c r="L27" s="16">
        <f t="shared" si="3"/>
        <v>45038.49</v>
      </c>
      <c r="M27" s="52" t="s">
        <v>12</v>
      </c>
      <c r="N27" s="13" t="s">
        <v>64</v>
      </c>
      <c r="O27" s="58" t="s">
        <v>83</v>
      </c>
    </row>
    <row r="28" spans="1:15" s="51" customFormat="1" ht="46.5" customHeight="1">
      <c r="A28" s="46"/>
      <c r="B28" s="46"/>
      <c r="C28" s="47">
        <v>24</v>
      </c>
      <c r="D28" s="54" t="s">
        <v>65</v>
      </c>
      <c r="E28" s="48" t="s">
        <v>14</v>
      </c>
      <c r="F28" s="49">
        <v>3</v>
      </c>
      <c r="G28" s="50">
        <v>4692.66</v>
      </c>
      <c r="H28" s="14">
        <f t="shared" si="0"/>
        <v>14077.98</v>
      </c>
      <c r="I28" s="15">
        <v>4782.76</v>
      </c>
      <c r="J28" s="14">
        <f t="shared" si="1"/>
        <v>14348.28</v>
      </c>
      <c r="K28" s="14">
        <f t="shared" si="2"/>
        <v>4737.71</v>
      </c>
      <c r="L28" s="16">
        <f t="shared" si="3"/>
        <v>14213.130000000001</v>
      </c>
      <c r="M28" s="52" t="s">
        <v>12</v>
      </c>
      <c r="N28" s="13" t="s">
        <v>24</v>
      </c>
      <c r="O28" s="58" t="s">
        <v>66</v>
      </c>
    </row>
    <row r="29" spans="1:15" s="51" customFormat="1" ht="53.25" customHeight="1">
      <c r="A29" s="46"/>
      <c r="B29" s="46"/>
      <c r="C29" s="47">
        <v>25</v>
      </c>
      <c r="D29" s="54" t="s">
        <v>67</v>
      </c>
      <c r="E29" s="48" t="s">
        <v>14</v>
      </c>
      <c r="F29" s="49">
        <v>5</v>
      </c>
      <c r="G29" s="50">
        <v>1496.92</v>
      </c>
      <c r="H29" s="14">
        <f t="shared" si="0"/>
        <v>7484.6</v>
      </c>
      <c r="I29" s="15">
        <v>1525.66</v>
      </c>
      <c r="J29" s="14">
        <f t="shared" si="1"/>
        <v>7628.3</v>
      </c>
      <c r="K29" s="14">
        <f t="shared" si="2"/>
        <v>1511.29</v>
      </c>
      <c r="L29" s="16">
        <f t="shared" si="3"/>
        <v>7556.45</v>
      </c>
      <c r="M29" s="52" t="s">
        <v>12</v>
      </c>
      <c r="N29" s="13" t="s">
        <v>24</v>
      </c>
      <c r="O29" s="58" t="s">
        <v>68</v>
      </c>
    </row>
    <row r="30" spans="1:15" s="51" customFormat="1" ht="33" customHeight="1">
      <c r="A30" s="46"/>
      <c r="B30" s="46"/>
      <c r="C30" s="47">
        <v>26</v>
      </c>
      <c r="D30" s="54" t="s">
        <v>69</v>
      </c>
      <c r="E30" s="48" t="s">
        <v>14</v>
      </c>
      <c r="F30" s="49">
        <v>5</v>
      </c>
      <c r="G30" s="50">
        <v>488.13</v>
      </c>
      <c r="H30" s="14">
        <f t="shared" si="0"/>
        <v>2440.65</v>
      </c>
      <c r="I30" s="15">
        <v>497.5</v>
      </c>
      <c r="J30" s="14">
        <f t="shared" si="1"/>
        <v>2487.5</v>
      </c>
      <c r="K30" s="14">
        <f t="shared" si="2"/>
        <v>492.815</v>
      </c>
      <c r="L30" s="16">
        <f t="shared" si="3"/>
        <v>2464.075</v>
      </c>
      <c r="M30" s="52" t="s">
        <v>12</v>
      </c>
      <c r="N30" s="13" t="s">
        <v>19</v>
      </c>
      <c r="O30" s="58" t="s">
        <v>70</v>
      </c>
    </row>
    <row r="31" spans="1:15" s="51" customFormat="1" ht="32.25" customHeight="1">
      <c r="A31" s="46"/>
      <c r="B31" s="46"/>
      <c r="C31" s="47">
        <v>27</v>
      </c>
      <c r="D31" s="54" t="s">
        <v>71</v>
      </c>
      <c r="E31" s="48" t="s">
        <v>14</v>
      </c>
      <c r="F31" s="49">
        <v>1</v>
      </c>
      <c r="G31" s="50">
        <v>1848.22</v>
      </c>
      <c r="H31" s="14">
        <f t="shared" si="0"/>
        <v>1848.22</v>
      </c>
      <c r="I31" s="15">
        <v>1883.71</v>
      </c>
      <c r="J31" s="14">
        <f t="shared" si="1"/>
        <v>1883.71</v>
      </c>
      <c r="K31" s="14">
        <f t="shared" si="2"/>
        <v>1865.9650000000001</v>
      </c>
      <c r="L31" s="16">
        <f t="shared" si="3"/>
        <v>1865.9650000000001</v>
      </c>
      <c r="M31" s="52" t="s">
        <v>12</v>
      </c>
      <c r="N31" s="13" t="s">
        <v>24</v>
      </c>
      <c r="O31" s="58" t="s">
        <v>72</v>
      </c>
    </row>
    <row r="32" spans="1:15" s="51" customFormat="1" ht="60" customHeight="1">
      <c r="A32" s="46"/>
      <c r="B32" s="46"/>
      <c r="C32" s="47">
        <v>28</v>
      </c>
      <c r="D32" s="54" t="s">
        <v>73</v>
      </c>
      <c r="E32" s="48" t="s">
        <v>14</v>
      </c>
      <c r="F32" s="49">
        <v>8</v>
      </c>
      <c r="G32" s="50">
        <v>10934.01</v>
      </c>
      <c r="H32" s="14">
        <f t="shared" si="0"/>
        <v>87472.08</v>
      </c>
      <c r="I32" s="15">
        <v>11143.94</v>
      </c>
      <c r="J32" s="14">
        <f t="shared" si="1"/>
        <v>89151.52</v>
      </c>
      <c r="K32" s="14">
        <f t="shared" si="2"/>
        <v>11038.975</v>
      </c>
      <c r="L32" s="16">
        <f t="shared" si="3"/>
        <v>88311.8</v>
      </c>
      <c r="M32" s="52" t="s">
        <v>12</v>
      </c>
      <c r="N32" s="13" t="s">
        <v>16</v>
      </c>
      <c r="O32" s="58" t="s">
        <v>74</v>
      </c>
    </row>
    <row r="33" spans="1:15" s="51" customFormat="1" ht="42.75" customHeight="1">
      <c r="A33" s="46"/>
      <c r="B33" s="46"/>
      <c r="C33" s="47">
        <v>29</v>
      </c>
      <c r="D33" s="54" t="s">
        <v>75</v>
      </c>
      <c r="E33" s="48" t="s">
        <v>14</v>
      </c>
      <c r="F33" s="49">
        <v>5</v>
      </c>
      <c r="G33" s="50">
        <v>2538.25</v>
      </c>
      <c r="H33" s="14">
        <f t="shared" si="0"/>
        <v>12691.25</v>
      </c>
      <c r="I33" s="15">
        <v>2586.98</v>
      </c>
      <c r="J33" s="14">
        <f t="shared" si="1"/>
        <v>12934.9</v>
      </c>
      <c r="K33" s="14">
        <f t="shared" si="2"/>
        <v>2562.615</v>
      </c>
      <c r="L33" s="16">
        <f t="shared" si="3"/>
        <v>12813.074999999999</v>
      </c>
      <c r="M33" s="52" t="s">
        <v>12</v>
      </c>
      <c r="N33" s="13" t="s">
        <v>24</v>
      </c>
      <c r="O33" s="58" t="s">
        <v>76</v>
      </c>
    </row>
    <row r="34" spans="1:15" s="51" customFormat="1" ht="67.5" customHeight="1">
      <c r="A34" s="46"/>
      <c r="B34" s="46"/>
      <c r="C34" s="47">
        <v>30</v>
      </c>
      <c r="D34" s="54" t="s">
        <v>77</v>
      </c>
      <c r="E34" s="48" t="s">
        <v>14</v>
      </c>
      <c r="F34" s="49">
        <v>5</v>
      </c>
      <c r="G34" s="50">
        <v>822.42</v>
      </c>
      <c r="H34" s="14">
        <f t="shared" si="0"/>
        <v>4112.099999999999</v>
      </c>
      <c r="I34" s="15">
        <v>838.21</v>
      </c>
      <c r="J34" s="14">
        <f t="shared" si="1"/>
        <v>4191.05</v>
      </c>
      <c r="K34" s="14">
        <f t="shared" si="2"/>
        <v>830.315</v>
      </c>
      <c r="L34" s="16">
        <f t="shared" si="3"/>
        <v>4151.575000000001</v>
      </c>
      <c r="M34" s="52" t="s">
        <v>12</v>
      </c>
      <c r="N34" s="13" t="s">
        <v>16</v>
      </c>
      <c r="O34" s="58" t="s">
        <v>78</v>
      </c>
    </row>
    <row r="35" spans="1:15" s="51" customFormat="1" ht="44.25" customHeight="1">
      <c r="A35" s="46"/>
      <c r="B35" s="46"/>
      <c r="C35" s="47">
        <v>31</v>
      </c>
      <c r="D35" s="54" t="s">
        <v>79</v>
      </c>
      <c r="E35" s="48" t="s">
        <v>14</v>
      </c>
      <c r="F35" s="49">
        <v>6</v>
      </c>
      <c r="G35" s="50">
        <v>1894.07</v>
      </c>
      <c r="H35" s="14">
        <f t="shared" si="0"/>
        <v>11364.42</v>
      </c>
      <c r="I35" s="15">
        <v>1930.44</v>
      </c>
      <c r="J35" s="14">
        <f t="shared" si="1"/>
        <v>11582.64</v>
      </c>
      <c r="K35" s="14">
        <f t="shared" si="2"/>
        <v>1912.255</v>
      </c>
      <c r="L35" s="16">
        <f t="shared" si="3"/>
        <v>11473.53</v>
      </c>
      <c r="M35" s="52" t="s">
        <v>12</v>
      </c>
      <c r="N35" s="13" t="s">
        <v>24</v>
      </c>
      <c r="O35" s="58" t="s">
        <v>80</v>
      </c>
    </row>
    <row r="36" spans="1:15" s="51" customFormat="1" ht="39.75" customHeight="1">
      <c r="A36" s="46"/>
      <c r="B36" s="46"/>
      <c r="C36" s="47">
        <v>32</v>
      </c>
      <c r="D36" s="54" t="s">
        <v>81</v>
      </c>
      <c r="E36" s="48" t="s">
        <v>14</v>
      </c>
      <c r="F36" s="49">
        <v>4</v>
      </c>
      <c r="G36" s="50">
        <v>2798.58</v>
      </c>
      <c r="H36" s="14">
        <f t="shared" si="0"/>
        <v>11194.32</v>
      </c>
      <c r="I36" s="15">
        <v>2852.31</v>
      </c>
      <c r="J36" s="14">
        <f t="shared" si="1"/>
        <v>11409.24</v>
      </c>
      <c r="K36" s="14">
        <f t="shared" si="2"/>
        <v>2825.4449999999997</v>
      </c>
      <c r="L36" s="16">
        <f t="shared" si="3"/>
        <v>11301.779999999999</v>
      </c>
      <c r="M36" s="52" t="s">
        <v>12</v>
      </c>
      <c r="N36" s="13" t="s">
        <v>19</v>
      </c>
      <c r="O36" s="58" t="s">
        <v>82</v>
      </c>
    </row>
    <row r="37" spans="1:15" s="51" customFormat="1" ht="31.5" customHeight="1">
      <c r="A37" s="46"/>
      <c r="B37" s="46"/>
      <c r="C37" s="47">
        <v>33</v>
      </c>
      <c r="D37" s="55" t="s">
        <v>91</v>
      </c>
      <c r="E37" s="48" t="s">
        <v>11</v>
      </c>
      <c r="F37" s="49">
        <v>1</v>
      </c>
      <c r="G37" s="50">
        <v>13120.97</v>
      </c>
      <c r="H37" s="14">
        <f t="shared" si="0"/>
        <v>13120.97</v>
      </c>
      <c r="I37" s="15">
        <v>13372.89</v>
      </c>
      <c r="J37" s="14">
        <f t="shared" si="1"/>
        <v>13372.89</v>
      </c>
      <c r="K37" s="14">
        <f t="shared" si="2"/>
        <v>13246.93</v>
      </c>
      <c r="L37" s="16">
        <f t="shared" si="3"/>
        <v>13246.93</v>
      </c>
      <c r="M37" s="52" t="s">
        <v>12</v>
      </c>
      <c r="N37" s="13" t="s">
        <v>16</v>
      </c>
      <c r="O37" s="58" t="s">
        <v>101</v>
      </c>
    </row>
    <row r="38" spans="1:15" s="51" customFormat="1" ht="31.5" customHeight="1">
      <c r="A38" s="46"/>
      <c r="B38" s="46"/>
      <c r="C38" s="47">
        <v>34</v>
      </c>
      <c r="D38" s="55" t="s">
        <v>103</v>
      </c>
      <c r="E38" s="48" t="s">
        <v>11</v>
      </c>
      <c r="F38" s="49">
        <v>2</v>
      </c>
      <c r="G38" s="50">
        <v>7534.15</v>
      </c>
      <c r="H38" s="14">
        <f t="shared" si="0"/>
        <v>15068.3</v>
      </c>
      <c r="I38" s="15">
        <v>7678.81</v>
      </c>
      <c r="J38" s="14">
        <f t="shared" si="1"/>
        <v>15357.62</v>
      </c>
      <c r="K38" s="14">
        <f t="shared" si="2"/>
        <v>7606.48</v>
      </c>
      <c r="L38" s="16">
        <f t="shared" si="3"/>
        <v>15212.96</v>
      </c>
      <c r="M38" s="52" t="s">
        <v>12</v>
      </c>
      <c r="N38" s="13" t="s">
        <v>16</v>
      </c>
      <c r="O38" s="58" t="s">
        <v>104</v>
      </c>
    </row>
    <row r="39" spans="1:15" s="51" customFormat="1" ht="31.5" customHeight="1">
      <c r="A39" s="46"/>
      <c r="B39" s="46"/>
      <c r="C39" s="47">
        <v>35</v>
      </c>
      <c r="D39" s="55" t="s">
        <v>105</v>
      </c>
      <c r="E39" s="48" t="s">
        <v>11</v>
      </c>
      <c r="F39" s="49">
        <v>1</v>
      </c>
      <c r="G39" s="50">
        <v>4745.18</v>
      </c>
      <c r="H39" s="14">
        <f t="shared" si="0"/>
        <v>4745.18</v>
      </c>
      <c r="I39" s="15">
        <v>4836.29</v>
      </c>
      <c r="J39" s="14">
        <f t="shared" si="1"/>
        <v>4836.29</v>
      </c>
      <c r="K39" s="14">
        <f t="shared" si="2"/>
        <v>4790.735000000001</v>
      </c>
      <c r="L39" s="16">
        <f t="shared" si="3"/>
        <v>4790.735000000001</v>
      </c>
      <c r="M39" s="52" t="s">
        <v>12</v>
      </c>
      <c r="N39" s="13" t="s">
        <v>19</v>
      </c>
      <c r="O39" s="58" t="s">
        <v>106</v>
      </c>
    </row>
    <row r="40" spans="1:15" s="51" customFormat="1" ht="31.5" customHeight="1">
      <c r="A40" s="46"/>
      <c r="B40" s="46"/>
      <c r="C40" s="47">
        <v>36</v>
      </c>
      <c r="D40" s="55" t="s">
        <v>92</v>
      </c>
      <c r="E40" s="48" t="s">
        <v>11</v>
      </c>
      <c r="F40" s="49">
        <v>1</v>
      </c>
      <c r="G40" s="50">
        <v>5935.9</v>
      </c>
      <c r="H40" s="14">
        <f t="shared" si="0"/>
        <v>5935.9</v>
      </c>
      <c r="I40" s="15">
        <v>6049.87</v>
      </c>
      <c r="J40" s="14">
        <f t="shared" si="1"/>
        <v>6049.87</v>
      </c>
      <c r="K40" s="14">
        <f t="shared" si="2"/>
        <v>5992.885</v>
      </c>
      <c r="L40" s="16">
        <f t="shared" si="3"/>
        <v>5992.885</v>
      </c>
      <c r="M40" s="52" t="s">
        <v>12</v>
      </c>
      <c r="N40" s="13" t="s">
        <v>24</v>
      </c>
      <c r="O40" s="58" t="s">
        <v>102</v>
      </c>
    </row>
    <row r="41" spans="1:15" ht="26.25" customHeight="1">
      <c r="A41" s="17"/>
      <c r="B41" s="17"/>
      <c r="C41" s="18"/>
      <c r="D41" s="19"/>
      <c r="E41" s="20"/>
      <c r="F41" s="21"/>
      <c r="G41" s="26" t="s">
        <v>5</v>
      </c>
      <c r="H41" s="23">
        <f>SUM(H5:H40)</f>
        <v>462158.5099999999</v>
      </c>
      <c r="I41" s="26" t="s">
        <v>5</v>
      </c>
      <c r="J41" s="23">
        <f>SUM(J5:J40)</f>
        <v>471030.85000000003</v>
      </c>
      <c r="K41" s="26"/>
      <c r="L41" s="24">
        <f>SUM(L5:L40)</f>
        <v>466594.68000000005</v>
      </c>
      <c r="M41" s="24"/>
      <c r="N41" s="25"/>
      <c r="O41" s="59"/>
    </row>
    <row r="42" spans="1:15" ht="15" customHeight="1">
      <c r="A42" s="17"/>
      <c r="B42" s="17"/>
      <c r="C42" s="18"/>
      <c r="D42" s="19"/>
      <c r="E42" s="20"/>
      <c r="F42" s="21"/>
      <c r="G42" s="22"/>
      <c r="H42" s="23"/>
      <c r="I42" s="15"/>
      <c r="J42" s="23"/>
      <c r="K42" s="23"/>
      <c r="L42" s="24"/>
      <c r="M42" s="24"/>
      <c r="N42" s="25"/>
      <c r="O42" s="40"/>
    </row>
    <row r="43" spans="3:15" ht="46.5" customHeight="1">
      <c r="C43" s="64" t="s">
        <v>93</v>
      </c>
      <c r="D43" s="65"/>
      <c r="E43" s="65"/>
      <c r="F43" s="65"/>
      <c r="G43" s="65"/>
      <c r="H43" s="37"/>
      <c r="I43" s="38"/>
      <c r="J43" s="39"/>
      <c r="K43" s="39"/>
      <c r="L43" s="39"/>
      <c r="M43" s="39"/>
      <c r="N43" s="39"/>
      <c r="O43" s="41" t="s">
        <v>86</v>
      </c>
    </row>
    <row r="44" spans="3:15" ht="40.5" customHeight="1">
      <c r="C44" s="66" t="s">
        <v>94</v>
      </c>
      <c r="D44" s="67"/>
      <c r="E44" s="67"/>
      <c r="F44" s="67"/>
      <c r="G44" s="67"/>
      <c r="H44" s="28"/>
      <c r="I44" s="29"/>
      <c r="J44" s="30"/>
      <c r="K44" s="30"/>
      <c r="L44" s="30"/>
      <c r="M44" s="30"/>
      <c r="N44" s="30"/>
      <c r="O44" s="42" t="s">
        <v>85</v>
      </c>
    </row>
    <row r="45" spans="3:15" ht="36" customHeight="1">
      <c r="C45" s="66" t="s">
        <v>95</v>
      </c>
      <c r="D45" s="67"/>
      <c r="E45" s="67"/>
      <c r="F45" s="67"/>
      <c r="G45" s="67"/>
      <c r="H45" s="28"/>
      <c r="I45" s="29"/>
      <c r="J45" s="30"/>
      <c r="K45" s="30"/>
      <c r="L45" s="30"/>
      <c r="M45" s="30"/>
      <c r="N45" s="30"/>
      <c r="O45" s="43" t="s">
        <v>96</v>
      </c>
    </row>
    <row r="46" spans="3:15" ht="29.25" customHeight="1">
      <c r="C46" s="66" t="s">
        <v>97</v>
      </c>
      <c r="D46" s="67"/>
      <c r="E46" s="67"/>
      <c r="F46" s="67"/>
      <c r="G46" s="67"/>
      <c r="H46" s="28"/>
      <c r="I46" s="29"/>
      <c r="J46" s="30"/>
      <c r="K46" s="30"/>
      <c r="L46" s="30"/>
      <c r="M46" s="30"/>
      <c r="N46" s="30"/>
      <c r="O46" s="44" t="s">
        <v>98</v>
      </c>
    </row>
    <row r="47" spans="3:15" ht="37.5" customHeight="1">
      <c r="C47" s="66" t="s">
        <v>90</v>
      </c>
      <c r="D47" s="67"/>
      <c r="E47" s="67"/>
      <c r="F47" s="67"/>
      <c r="G47" s="67"/>
      <c r="H47" s="28"/>
      <c r="I47" s="29"/>
      <c r="J47" s="30"/>
      <c r="K47" s="30"/>
      <c r="L47" s="30"/>
      <c r="M47" s="30"/>
      <c r="N47" s="30"/>
      <c r="O47" s="44" t="s">
        <v>87</v>
      </c>
    </row>
    <row r="48" spans="3:15" ht="34.5" customHeight="1">
      <c r="C48" s="66" t="s">
        <v>99</v>
      </c>
      <c r="D48" s="67"/>
      <c r="E48" s="67"/>
      <c r="F48" s="67"/>
      <c r="G48" s="67"/>
      <c r="H48" s="28"/>
      <c r="I48" s="29"/>
      <c r="J48" s="30"/>
      <c r="K48" s="30"/>
      <c r="L48" s="30"/>
      <c r="M48" s="30"/>
      <c r="N48" s="30"/>
      <c r="O48" s="44" t="s">
        <v>100</v>
      </c>
    </row>
    <row r="49" spans="3:15" ht="33" customHeight="1">
      <c r="C49" s="62" t="s">
        <v>88</v>
      </c>
      <c r="D49" s="63"/>
      <c r="E49" s="63"/>
      <c r="F49" s="63"/>
      <c r="G49" s="63"/>
      <c r="H49" s="31"/>
      <c r="I49" s="32"/>
      <c r="J49" s="33"/>
      <c r="K49" s="33"/>
      <c r="L49" s="33"/>
      <c r="M49" s="33"/>
      <c r="N49" s="33"/>
      <c r="O49" s="45" t="s">
        <v>89</v>
      </c>
    </row>
    <row r="50" spans="4:15" s="35" customFormat="1" ht="12.75" customHeight="1">
      <c r="D50" s="30"/>
      <c r="E50" s="30"/>
      <c r="F50" s="36"/>
      <c r="G50" s="30"/>
      <c r="H50" s="30"/>
      <c r="I50" s="29"/>
      <c r="J50" s="30"/>
      <c r="K50" s="30"/>
      <c r="L50" s="30"/>
      <c r="M50" s="30"/>
      <c r="N50" s="30"/>
      <c r="O50" s="30"/>
    </row>
    <row r="51" spans="4:15" s="35" customFormat="1" ht="12.75" customHeight="1">
      <c r="D51" s="30"/>
      <c r="E51" s="30"/>
      <c r="F51" s="36"/>
      <c r="G51" s="30"/>
      <c r="H51" s="30"/>
      <c r="I51" s="29"/>
      <c r="J51" s="30"/>
      <c r="K51" s="30"/>
      <c r="L51" s="30"/>
      <c r="M51" s="30"/>
      <c r="N51" s="30"/>
      <c r="O51" s="30"/>
    </row>
    <row r="52" spans="4:15" s="35" customFormat="1" ht="12.75" customHeight="1">
      <c r="D52" s="30"/>
      <c r="E52" s="30"/>
      <c r="F52" s="36"/>
      <c r="G52" s="30"/>
      <c r="H52" s="30"/>
      <c r="I52" s="29"/>
      <c r="J52" s="30"/>
      <c r="K52" s="30"/>
      <c r="L52" s="30"/>
      <c r="M52" s="30"/>
      <c r="N52" s="30"/>
      <c r="O52" s="30"/>
    </row>
    <row r="53" spans="4:15" s="35" customFormat="1" ht="12.75" customHeight="1">
      <c r="D53" s="30"/>
      <c r="E53" s="30"/>
      <c r="F53" s="36"/>
      <c r="G53" s="30"/>
      <c r="H53" s="30"/>
      <c r="I53" s="29"/>
      <c r="J53" s="30"/>
      <c r="K53" s="30"/>
      <c r="L53" s="30"/>
      <c r="M53" s="30"/>
      <c r="N53" s="30"/>
      <c r="O53" s="30"/>
    </row>
    <row r="54" spans="4:15" s="35" customFormat="1" ht="12.75" customHeight="1">
      <c r="D54" s="30"/>
      <c r="E54" s="30"/>
      <c r="F54" s="36"/>
      <c r="G54" s="30"/>
      <c r="H54" s="30"/>
      <c r="I54" s="29"/>
      <c r="J54" s="30"/>
      <c r="K54" s="30"/>
      <c r="L54" s="30"/>
      <c r="M54" s="30"/>
      <c r="N54" s="30"/>
      <c r="O54" s="30"/>
    </row>
    <row r="55" spans="4:15" s="35" customFormat="1" ht="12.75" customHeight="1">
      <c r="D55" s="30"/>
      <c r="E55" s="30"/>
      <c r="F55" s="36"/>
      <c r="G55" s="30"/>
      <c r="H55" s="30"/>
      <c r="I55" s="29"/>
      <c r="J55" s="30"/>
      <c r="K55" s="30"/>
      <c r="L55" s="30"/>
      <c r="M55" s="30"/>
      <c r="N55" s="30"/>
      <c r="O55" s="30"/>
    </row>
    <row r="56" spans="4:15" s="35" customFormat="1" ht="12.75" customHeight="1">
      <c r="D56" s="30"/>
      <c r="E56" s="30"/>
      <c r="F56" s="36"/>
      <c r="G56" s="30"/>
      <c r="H56" s="30"/>
      <c r="I56" s="29"/>
      <c r="J56" s="30"/>
      <c r="K56" s="30"/>
      <c r="L56" s="30"/>
      <c r="M56" s="30"/>
      <c r="N56" s="30"/>
      <c r="O56" s="30"/>
    </row>
    <row r="57" spans="4:15" s="35" customFormat="1" ht="12.75" customHeight="1">
      <c r="D57" s="30"/>
      <c r="E57" s="30"/>
      <c r="F57" s="36"/>
      <c r="G57" s="30"/>
      <c r="H57" s="30"/>
      <c r="I57" s="29"/>
      <c r="J57" s="30"/>
      <c r="K57" s="30"/>
      <c r="L57" s="30"/>
      <c r="M57" s="30"/>
      <c r="N57" s="30"/>
      <c r="O57" s="30"/>
    </row>
    <row r="58" spans="4:15" s="35" customFormat="1" ht="12.75" customHeight="1">
      <c r="D58" s="30"/>
      <c r="E58" s="30"/>
      <c r="F58" s="36"/>
      <c r="G58" s="30"/>
      <c r="H58" s="30"/>
      <c r="I58" s="29"/>
      <c r="J58" s="30"/>
      <c r="K58" s="30"/>
      <c r="L58" s="30"/>
      <c r="M58" s="30"/>
      <c r="N58" s="30"/>
      <c r="O58" s="30"/>
    </row>
    <row r="59" spans="4:15" s="35" customFormat="1" ht="12.75" customHeight="1">
      <c r="D59" s="30"/>
      <c r="E59" s="30"/>
      <c r="F59" s="36"/>
      <c r="G59" s="30"/>
      <c r="H59" s="30"/>
      <c r="I59" s="29"/>
      <c r="J59" s="30"/>
      <c r="K59" s="30"/>
      <c r="L59" s="30"/>
      <c r="M59" s="30"/>
      <c r="N59" s="30"/>
      <c r="O59" s="30"/>
    </row>
    <row r="60" spans="4:15" s="35" customFormat="1" ht="12.75" customHeight="1">
      <c r="D60" s="30"/>
      <c r="E60" s="30"/>
      <c r="F60" s="36"/>
      <c r="G60" s="30"/>
      <c r="H60" s="30"/>
      <c r="I60" s="29"/>
      <c r="J60" s="30"/>
      <c r="K60" s="30"/>
      <c r="L60" s="30"/>
      <c r="M60" s="30"/>
      <c r="N60" s="30"/>
      <c r="O60" s="30"/>
    </row>
    <row r="61" spans="4:15" s="35" customFormat="1" ht="12.75" customHeight="1">
      <c r="D61" s="30"/>
      <c r="E61" s="30"/>
      <c r="F61" s="36"/>
      <c r="G61" s="30"/>
      <c r="H61" s="30"/>
      <c r="I61" s="29"/>
      <c r="J61" s="30"/>
      <c r="K61" s="30"/>
      <c r="L61" s="30"/>
      <c r="M61" s="30"/>
      <c r="N61" s="30"/>
      <c r="O61" s="30"/>
    </row>
    <row r="62" spans="4:15" s="35" customFormat="1" ht="12.75" customHeight="1">
      <c r="D62" s="30"/>
      <c r="E62" s="30"/>
      <c r="F62" s="36"/>
      <c r="G62" s="30"/>
      <c r="H62" s="30"/>
      <c r="I62" s="29"/>
      <c r="J62" s="30"/>
      <c r="K62" s="30"/>
      <c r="L62" s="30"/>
      <c r="M62" s="30"/>
      <c r="N62" s="30"/>
      <c r="O62" s="30"/>
    </row>
    <row r="63" spans="4:15" s="35" customFormat="1" ht="12.75" customHeight="1">
      <c r="D63" s="30"/>
      <c r="E63" s="30"/>
      <c r="F63" s="36"/>
      <c r="G63" s="30"/>
      <c r="H63" s="30"/>
      <c r="I63" s="29"/>
      <c r="J63" s="30"/>
      <c r="K63" s="30"/>
      <c r="L63" s="30"/>
      <c r="M63" s="30"/>
      <c r="N63" s="30"/>
      <c r="O63" s="30"/>
    </row>
    <row r="64" spans="4:15" s="35" customFormat="1" ht="12.75" customHeight="1">
      <c r="D64" s="30"/>
      <c r="E64" s="30"/>
      <c r="F64" s="36"/>
      <c r="G64" s="30"/>
      <c r="H64" s="30"/>
      <c r="I64" s="29"/>
      <c r="J64" s="30"/>
      <c r="K64" s="30"/>
      <c r="L64" s="30"/>
      <c r="M64" s="30"/>
      <c r="N64" s="30"/>
      <c r="O64" s="30"/>
    </row>
    <row r="65" spans="4:15" s="35" customFormat="1" ht="12.75" customHeight="1">
      <c r="D65" s="30"/>
      <c r="E65" s="30"/>
      <c r="F65" s="36"/>
      <c r="G65" s="30"/>
      <c r="H65" s="30"/>
      <c r="I65" s="29"/>
      <c r="J65" s="30"/>
      <c r="K65" s="30"/>
      <c r="L65" s="30"/>
      <c r="M65" s="30"/>
      <c r="N65" s="30"/>
      <c r="O65" s="30"/>
    </row>
    <row r="66" spans="4:15" s="35" customFormat="1" ht="12.75" customHeight="1">
      <c r="D66" s="30"/>
      <c r="E66" s="30"/>
      <c r="F66" s="36"/>
      <c r="G66" s="30"/>
      <c r="H66" s="30"/>
      <c r="I66" s="29"/>
      <c r="J66" s="30"/>
      <c r="K66" s="30"/>
      <c r="L66" s="30"/>
      <c r="M66" s="30"/>
      <c r="N66" s="30"/>
      <c r="O66" s="30"/>
    </row>
    <row r="67" spans="4:15" s="35" customFormat="1" ht="12.75" customHeight="1">
      <c r="D67" s="30"/>
      <c r="E67" s="30"/>
      <c r="F67" s="36"/>
      <c r="G67" s="30"/>
      <c r="H67" s="30"/>
      <c r="I67" s="29"/>
      <c r="J67" s="30"/>
      <c r="K67" s="30"/>
      <c r="L67" s="30"/>
      <c r="M67" s="30"/>
      <c r="N67" s="30"/>
      <c r="O67" s="30"/>
    </row>
    <row r="68" spans="4:15" s="35" customFormat="1" ht="12.75" customHeight="1">
      <c r="D68" s="30"/>
      <c r="E68" s="30"/>
      <c r="F68" s="36"/>
      <c r="G68" s="30"/>
      <c r="H68" s="30"/>
      <c r="I68" s="29"/>
      <c r="J68" s="30"/>
      <c r="K68" s="30"/>
      <c r="L68" s="30"/>
      <c r="M68" s="30"/>
      <c r="N68" s="30"/>
      <c r="O68" s="30"/>
    </row>
    <row r="69" spans="4:15" s="35" customFormat="1" ht="12.75" customHeight="1">
      <c r="D69" s="30"/>
      <c r="E69" s="30"/>
      <c r="F69" s="36"/>
      <c r="G69" s="30"/>
      <c r="H69" s="30"/>
      <c r="I69" s="29"/>
      <c r="J69" s="30"/>
      <c r="K69" s="30"/>
      <c r="L69" s="30"/>
      <c r="M69" s="30"/>
      <c r="N69" s="30"/>
      <c r="O69" s="30"/>
    </row>
    <row r="70" spans="4:15" s="35" customFormat="1" ht="12.75" customHeight="1">
      <c r="D70" s="30"/>
      <c r="E70" s="30"/>
      <c r="F70" s="36"/>
      <c r="G70" s="30"/>
      <c r="H70" s="30"/>
      <c r="I70" s="29"/>
      <c r="J70" s="30"/>
      <c r="K70" s="30"/>
      <c r="L70" s="30"/>
      <c r="M70" s="30"/>
      <c r="N70" s="30"/>
      <c r="O70" s="30"/>
    </row>
    <row r="71" spans="4:15" s="35" customFormat="1" ht="12.75" customHeight="1">
      <c r="D71" s="30"/>
      <c r="E71" s="30"/>
      <c r="F71" s="36"/>
      <c r="G71" s="30"/>
      <c r="H71" s="30"/>
      <c r="I71" s="29"/>
      <c r="J71" s="30"/>
      <c r="K71" s="30"/>
      <c r="L71" s="30"/>
      <c r="M71" s="30"/>
      <c r="N71" s="30"/>
      <c r="O71" s="30"/>
    </row>
    <row r="72" spans="4:15" s="35" customFormat="1" ht="12.75" customHeight="1">
      <c r="D72" s="30"/>
      <c r="E72" s="30"/>
      <c r="F72" s="36"/>
      <c r="G72" s="30"/>
      <c r="H72" s="30"/>
      <c r="I72" s="29"/>
      <c r="J72" s="30"/>
      <c r="K72" s="30"/>
      <c r="L72" s="30"/>
      <c r="M72" s="30"/>
      <c r="N72" s="30"/>
      <c r="O72" s="30"/>
    </row>
    <row r="73" spans="4:15" s="35" customFormat="1" ht="12.75" customHeight="1">
      <c r="D73" s="30"/>
      <c r="E73" s="30"/>
      <c r="F73" s="36"/>
      <c r="G73" s="30"/>
      <c r="H73" s="30"/>
      <c r="I73" s="29"/>
      <c r="J73" s="30"/>
      <c r="K73" s="30"/>
      <c r="L73" s="30"/>
      <c r="M73" s="30"/>
      <c r="N73" s="30"/>
      <c r="O73" s="30"/>
    </row>
    <row r="74" spans="4:15" s="35" customFormat="1" ht="12.75" customHeight="1">
      <c r="D74" s="30"/>
      <c r="E74" s="30"/>
      <c r="F74" s="36"/>
      <c r="G74" s="30"/>
      <c r="H74" s="30"/>
      <c r="I74" s="29"/>
      <c r="J74" s="30"/>
      <c r="K74" s="30"/>
      <c r="L74" s="30"/>
      <c r="M74" s="30"/>
      <c r="N74" s="30"/>
      <c r="O74" s="30"/>
    </row>
    <row r="75" spans="4:15" s="35" customFormat="1" ht="12.75" customHeight="1">
      <c r="D75" s="30"/>
      <c r="E75" s="30"/>
      <c r="F75" s="36"/>
      <c r="G75" s="30"/>
      <c r="H75" s="30"/>
      <c r="I75" s="29"/>
      <c r="J75" s="30"/>
      <c r="K75" s="30"/>
      <c r="L75" s="30"/>
      <c r="M75" s="30"/>
      <c r="N75" s="30"/>
      <c r="O75" s="30"/>
    </row>
    <row r="76" spans="4:15" s="35" customFormat="1" ht="12.75" customHeight="1">
      <c r="D76" s="30"/>
      <c r="E76" s="30"/>
      <c r="F76" s="36"/>
      <c r="G76" s="30"/>
      <c r="H76" s="30"/>
      <c r="I76" s="29"/>
      <c r="J76" s="30"/>
      <c r="K76" s="30"/>
      <c r="L76" s="30"/>
      <c r="M76" s="30"/>
      <c r="N76" s="30"/>
      <c r="O76" s="30"/>
    </row>
    <row r="77" spans="4:15" s="35" customFormat="1" ht="12.75" customHeight="1">
      <c r="D77" s="30"/>
      <c r="E77" s="30"/>
      <c r="F77" s="36"/>
      <c r="G77" s="30"/>
      <c r="H77" s="30"/>
      <c r="I77" s="29"/>
      <c r="J77" s="30"/>
      <c r="K77" s="30"/>
      <c r="L77" s="30"/>
      <c r="M77" s="30"/>
      <c r="N77" s="30"/>
      <c r="O77" s="30"/>
    </row>
    <row r="78" spans="4:15" s="35" customFormat="1" ht="12.75" customHeight="1">
      <c r="D78" s="30"/>
      <c r="E78" s="30"/>
      <c r="F78" s="36"/>
      <c r="G78" s="30"/>
      <c r="H78" s="30"/>
      <c r="I78" s="29"/>
      <c r="J78" s="30"/>
      <c r="K78" s="30"/>
      <c r="L78" s="30"/>
      <c r="M78" s="30"/>
      <c r="N78" s="30"/>
      <c r="O78" s="30"/>
    </row>
    <row r="79" spans="4:15" s="35" customFormat="1" ht="12.75" customHeight="1">
      <c r="D79" s="30"/>
      <c r="E79" s="30"/>
      <c r="F79" s="36"/>
      <c r="G79" s="30"/>
      <c r="H79" s="30"/>
      <c r="I79" s="29"/>
      <c r="J79" s="30"/>
      <c r="K79" s="30"/>
      <c r="L79" s="30"/>
      <c r="M79" s="30"/>
      <c r="N79" s="30"/>
      <c r="O79" s="30"/>
    </row>
    <row r="80" spans="4:15" s="35" customFormat="1" ht="12.75" customHeight="1">
      <c r="D80" s="30"/>
      <c r="E80" s="30"/>
      <c r="F80" s="36"/>
      <c r="G80" s="30"/>
      <c r="H80" s="30"/>
      <c r="I80" s="29"/>
      <c r="J80" s="30"/>
      <c r="K80" s="30"/>
      <c r="L80" s="30"/>
      <c r="M80" s="30"/>
      <c r="N80" s="30"/>
      <c r="O80" s="30"/>
    </row>
    <row r="81" spans="4:15" s="35" customFormat="1" ht="12.75" customHeight="1">
      <c r="D81" s="30"/>
      <c r="E81" s="30"/>
      <c r="F81" s="36"/>
      <c r="G81" s="30"/>
      <c r="H81" s="30"/>
      <c r="I81" s="29"/>
      <c r="J81" s="30"/>
      <c r="K81" s="30"/>
      <c r="L81" s="30"/>
      <c r="M81" s="30"/>
      <c r="N81" s="30"/>
      <c r="O81" s="30"/>
    </row>
    <row r="82" spans="6:9" ht="12.75" customHeight="1">
      <c r="F82" s="34"/>
      <c r="I82" s="27"/>
    </row>
    <row r="83" ht="12.75" customHeight="1">
      <c r="I83" s="27"/>
    </row>
    <row r="84" ht="12.75" customHeight="1">
      <c r="I84" s="27"/>
    </row>
    <row r="85" ht="12.75" customHeight="1">
      <c r="I85" s="27"/>
    </row>
    <row r="86" ht="12.75" customHeight="1">
      <c r="I86" s="27"/>
    </row>
    <row r="87" ht="12.75" customHeight="1">
      <c r="I87" s="27"/>
    </row>
    <row r="88" ht="12.75" customHeight="1">
      <c r="I88" s="27"/>
    </row>
    <row r="89" ht="12.75" customHeight="1">
      <c r="I89" s="27"/>
    </row>
    <row r="90" ht="12.75" customHeight="1">
      <c r="I90" s="27"/>
    </row>
    <row r="91" ht="12.75" customHeight="1">
      <c r="I91" s="27"/>
    </row>
    <row r="92" ht="12.75" customHeight="1">
      <c r="I92" s="27"/>
    </row>
    <row r="93" ht="12.75" customHeight="1">
      <c r="I93" s="27"/>
    </row>
    <row r="94" ht="12.75" customHeight="1">
      <c r="I94" s="27"/>
    </row>
    <row r="95" ht="12.75" customHeight="1">
      <c r="I95" s="27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sheetProtection selectLockedCells="1" selectUnlockedCells="1"/>
  <mergeCells count="10">
    <mergeCell ref="E1:N1"/>
    <mergeCell ref="C2:O2"/>
    <mergeCell ref="C4:O4"/>
    <mergeCell ref="C49:G49"/>
    <mergeCell ref="C43:G43"/>
    <mergeCell ref="C44:G44"/>
    <mergeCell ref="C45:G45"/>
    <mergeCell ref="C46:G46"/>
    <mergeCell ref="C47:G47"/>
    <mergeCell ref="C48:G48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2022-07-21T06:55:13Z</cp:lastPrinted>
  <dcterms:created xsi:type="dcterms:W3CDTF">2023-11-13T08:42:12Z</dcterms:created>
  <dcterms:modified xsi:type="dcterms:W3CDTF">2023-11-14T09:14:14Z</dcterms:modified>
  <cp:category/>
  <cp:version/>
  <cp:contentType/>
  <cp:contentStatus/>
</cp:coreProperties>
</file>