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19 (9 найменувань)\"/>
    </mc:Choice>
  </mc:AlternateContent>
  <xr:revisionPtr revIDLastSave="0" documentId="13_ncr:1_{EDAA5A6C-FDF4-4644-B91B-6AB9B421750E}" xr6:coauthVersionLast="36" xr6:coauthVersionMax="47" xr10:uidLastSave="{00000000-0000-0000-0000-000000000000}"/>
  <bookViews>
    <workbookView xWindow="3795" yWindow="3435" windowWidth="45405" windowHeight="23055" xr2:uid="{F6866809-998C-4C4C-84DF-5C493BBE8793}"/>
  </bookViews>
  <sheets>
    <sheet name="Аркуш1" sheetId="1" r:id="rId1"/>
  </sheets>
  <definedNames>
    <definedName name="_xlnm.Print_Area" localSheetId="0">Аркуш1!$A$1:$K$12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11" i="1" s="1"/>
  <c r="H10" i="1"/>
  <c r="J10" i="1" s="1"/>
  <c r="H9" i="1"/>
  <c r="J9" i="1" s="1"/>
  <c r="J8" i="1"/>
  <c r="H7" i="1"/>
  <c r="J7" i="1" s="1"/>
  <c r="H6" i="1"/>
  <c r="J6" i="1" s="1"/>
  <c r="H5" i="1"/>
  <c r="J5" i="1" s="1"/>
  <c r="H4" i="1"/>
  <c r="J4" i="1" s="1"/>
  <c r="H3" i="1"/>
  <c r="J3" i="1" s="1"/>
  <c r="J12" i="1" l="1"/>
</calcChain>
</file>

<file path=xl/sharedStrings.xml><?xml version="1.0" encoding="utf-8"?>
<sst xmlns="http://schemas.openxmlformats.org/spreadsheetml/2006/main" count="49" uniqueCount="42">
  <si>
    <t>ВСЬОГО:</t>
  </si>
  <si>
    <t>МНН</t>
  </si>
  <si>
    <t>Кількість на тендер</t>
  </si>
  <si>
    <t>Примітка</t>
  </si>
  <si>
    <t>фл</t>
  </si>
  <si>
    <t>№ п/п</t>
  </si>
  <si>
    <t>Торгова назва</t>
  </si>
  <si>
    <t>Од.вим</t>
  </si>
  <si>
    <t>Кількість</t>
  </si>
  <si>
    <t>Залишки</t>
  </si>
  <si>
    <t>Ціна з ПДВ, грн</t>
  </si>
  <si>
    <t>Сума з ПДВ, грн</t>
  </si>
  <si>
    <t>Дозування, форма випуску</t>
  </si>
  <si>
    <t>порошок для приготування розчину для ін’єкцій 1 г;</t>
  </si>
  <si>
    <t>Цефтріаксон</t>
  </si>
  <si>
    <t>Лактулоза (Lactulose)</t>
  </si>
  <si>
    <t>Лактулоза</t>
  </si>
  <si>
    <t>Левофлоксацин (Levofloxacin)</t>
  </si>
  <si>
    <t>Левофлоксацин</t>
  </si>
  <si>
    <t>ін’єкції: 500 мг/мл по 2 мл в ампулах №10</t>
  </si>
  <si>
    <t>Анальгін</t>
  </si>
  <si>
    <t>уп</t>
  </si>
  <si>
    <t>Метронідазол (Metronidazole)</t>
  </si>
  <si>
    <t>ін’єкції: 5 мг/мл
по 100 мл у флаконі</t>
  </si>
  <si>
    <t>Метронідазол</t>
  </si>
  <si>
    <t>Ондансетрон (Ondansetron)</t>
  </si>
  <si>
    <t xml:space="preserve">ін’єкції: 2 мг/мл по 2 мл №5 </t>
  </si>
  <si>
    <t>Ондансетрон</t>
  </si>
  <si>
    <t>Офлоксацин (Ofloxacin)</t>
  </si>
  <si>
    <t>ін’єкції/інфузії: 2 мг/мл по 100 мл</t>
  </si>
  <si>
    <t>Офлоксацин</t>
  </si>
  <si>
    <t>Цефтазидим (Ceftazidime)</t>
  </si>
  <si>
    <t>порошок для розчину для ін'єкцій 1 г у флаконах</t>
  </si>
  <si>
    <t>Цефтазидим</t>
  </si>
  <si>
    <t xml:space="preserve">розчин для інфузій: 2 мг/мл по 100 мл </t>
  </si>
  <si>
    <t>Ципрофлоксацин</t>
  </si>
  <si>
    <r>
      <t>сироп для перорального застосування: 3,3</t>
    </r>
    <r>
      <rPr>
        <b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5 г/5 мл по 100мл</t>
    </r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</si>
  <si>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19)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</si>
  <si>
    <t>Ципрофлоксацин (Ciprofloxacin)</t>
  </si>
  <si>
    <t>Метамізол натрію (Metamizole sodium)</t>
  </si>
  <si>
    <t>Цефтріаксон (Ceftriaxone)</t>
  </si>
  <si>
    <t>ін’єкції/інфузії: 500мг по 100мл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</si>
</sst>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1" fillId="0" borderId="0" xfId="0" applyFont="1"/>
    <xf numFmtId="0" fontId="12" fillId="0" borderId="1" xfId="2" applyFont="1" applyBorder="1" applyAlignment="1">
      <alignment vertical="center" wrapText="1"/>
    </xf>
    <xf numFmtId="0" fontId="10" fillId="3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4" fontId="6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</cellXfs>
  <cellStyles count="3">
    <cellStyle name="Гіперпосилання 2" xfId="2" xr:uid="{6F356CB6-1983-418A-B32D-5EE00DDDD2F2}"/>
    <cellStyle name="Звичайний" xfId="0" builtinId="0"/>
    <cellStyle name="Обычный_Включені до переліку 3" xfId="1" xr:uid="{EC499C1F-988A-4008-B7B7-5905F9485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D385-0BAC-48B0-BEBC-542F6CFD37E0}">
  <dimension ref="A1:K12"/>
  <sheetViews>
    <sheetView tabSelected="1" workbookViewId="0">
      <selection activeCell="F18" sqref="F18"/>
    </sheetView>
  </sheetViews>
  <sheetFormatPr defaultColWidth="8.85546875" defaultRowHeight="15" x14ac:dyDescent="0.25"/>
  <cols>
    <col min="1" max="1" width="4.7109375" customWidth="1"/>
    <col min="2" max="2" width="22.42578125" customWidth="1"/>
    <col min="3" max="3" width="27.140625" customWidth="1"/>
    <col min="4" max="4" width="13.7109375" customWidth="1"/>
    <col min="5" max="5" width="5.42578125" customWidth="1"/>
    <col min="6" max="6" width="9.28515625" bestFit="1" customWidth="1"/>
    <col min="7" max="7" width="7.28515625" customWidth="1"/>
    <col min="8" max="8" width="11.42578125" customWidth="1"/>
    <col min="9" max="9" width="8.85546875" customWidth="1"/>
    <col min="10" max="10" width="10.5703125" customWidth="1"/>
  </cols>
  <sheetData>
    <row r="1" spans="1:11" ht="38.25" customHeight="1" x14ac:dyDescent="0.25">
      <c r="A1" s="9" t="s">
        <v>37</v>
      </c>
      <c r="B1" s="9"/>
      <c r="C1" s="9"/>
      <c r="D1" s="9"/>
      <c r="E1" s="9"/>
      <c r="F1" s="9"/>
      <c r="G1" s="9"/>
      <c r="H1" s="9"/>
      <c r="I1" s="9"/>
      <c r="J1" s="10"/>
      <c r="K1" s="10"/>
    </row>
    <row r="2" spans="1:11" ht="38.25" customHeight="1" x14ac:dyDescent="0.25">
      <c r="A2" s="7" t="s">
        <v>5</v>
      </c>
      <c r="B2" s="1" t="s">
        <v>1</v>
      </c>
      <c r="C2" s="2" t="s">
        <v>12</v>
      </c>
      <c r="D2" s="2" t="s">
        <v>6</v>
      </c>
      <c r="E2" s="2" t="s">
        <v>7</v>
      </c>
      <c r="F2" s="3" t="s">
        <v>8</v>
      </c>
      <c r="G2" s="3" t="s">
        <v>9</v>
      </c>
      <c r="H2" s="3" t="s">
        <v>2</v>
      </c>
      <c r="I2" s="4" t="s">
        <v>10</v>
      </c>
      <c r="J2" s="5" t="s">
        <v>11</v>
      </c>
      <c r="K2" s="6" t="s">
        <v>3</v>
      </c>
    </row>
    <row r="3" spans="1:11" s="11" customFormat="1" ht="27.75" customHeight="1" x14ac:dyDescent="0.2">
      <c r="A3" s="14">
        <v>1</v>
      </c>
      <c r="B3" s="15" t="s">
        <v>40</v>
      </c>
      <c r="C3" s="29" t="s">
        <v>13</v>
      </c>
      <c r="D3" s="16" t="s">
        <v>14</v>
      </c>
      <c r="E3" s="16" t="s">
        <v>4</v>
      </c>
      <c r="F3" s="8">
        <v>8000</v>
      </c>
      <c r="G3" s="8"/>
      <c r="H3" s="23">
        <f>F3-G3</f>
        <v>8000</v>
      </c>
      <c r="I3" s="17">
        <v>85.732680000000016</v>
      </c>
      <c r="J3" s="32">
        <f>H3*I3</f>
        <v>685861.44000000018</v>
      </c>
      <c r="K3" s="13">
        <v>686</v>
      </c>
    </row>
    <row r="4" spans="1:11" s="11" customFormat="1" ht="39.75" customHeight="1" x14ac:dyDescent="0.2">
      <c r="A4" s="18">
        <v>2</v>
      </c>
      <c r="B4" s="19" t="s">
        <v>15</v>
      </c>
      <c r="C4" s="30" t="s">
        <v>36</v>
      </c>
      <c r="D4" s="16" t="s">
        <v>16</v>
      </c>
      <c r="E4" s="28" t="s">
        <v>4</v>
      </c>
      <c r="F4" s="26">
        <v>1495</v>
      </c>
      <c r="G4" s="26">
        <v>0</v>
      </c>
      <c r="H4" s="23">
        <f t="shared" ref="H4:H11" si="0">F4-G4</f>
        <v>1495</v>
      </c>
      <c r="I4" s="24">
        <v>98.997470000000007</v>
      </c>
      <c r="J4" s="33">
        <f>H4*I4</f>
        <v>148001.21765000001</v>
      </c>
      <c r="K4" s="13">
        <v>686</v>
      </c>
    </row>
    <row r="5" spans="1:11" s="11" customFormat="1" ht="27" customHeight="1" x14ac:dyDescent="0.2">
      <c r="A5" s="14">
        <v>3</v>
      </c>
      <c r="B5" s="19" t="s">
        <v>17</v>
      </c>
      <c r="C5" s="30" t="s">
        <v>41</v>
      </c>
      <c r="D5" s="16" t="s">
        <v>18</v>
      </c>
      <c r="E5" s="28" t="s">
        <v>4</v>
      </c>
      <c r="F5" s="26">
        <v>1120</v>
      </c>
      <c r="G5" s="26">
        <v>790</v>
      </c>
      <c r="H5" s="23">
        <f t="shared" si="0"/>
        <v>330</v>
      </c>
      <c r="I5" s="24">
        <v>2030.04</v>
      </c>
      <c r="J5" s="33">
        <f>H5*I5</f>
        <v>669913.19999999995</v>
      </c>
      <c r="K5" s="13">
        <v>686</v>
      </c>
    </row>
    <row r="6" spans="1:11" s="11" customFormat="1" ht="33.75" customHeight="1" x14ac:dyDescent="0.2">
      <c r="A6" s="18">
        <v>4</v>
      </c>
      <c r="B6" s="19" t="s">
        <v>39</v>
      </c>
      <c r="C6" s="30" t="s">
        <v>19</v>
      </c>
      <c r="D6" s="16" t="s">
        <v>20</v>
      </c>
      <c r="E6" s="16" t="s">
        <v>21</v>
      </c>
      <c r="F6" s="8">
        <v>2000</v>
      </c>
      <c r="G6" s="8">
        <v>400</v>
      </c>
      <c r="H6" s="23">
        <f t="shared" si="0"/>
        <v>1600</v>
      </c>
      <c r="I6" s="24">
        <v>172.90129999999999</v>
      </c>
      <c r="J6" s="33">
        <f t="shared" ref="J6:J11" si="1">H6*I6</f>
        <v>276642.07999999996</v>
      </c>
      <c r="K6" s="13">
        <v>686</v>
      </c>
    </row>
    <row r="7" spans="1:11" s="11" customFormat="1" ht="26.25" customHeight="1" x14ac:dyDescent="0.2">
      <c r="A7" s="14">
        <v>5</v>
      </c>
      <c r="B7" s="19" t="s">
        <v>22</v>
      </c>
      <c r="C7" s="30" t="s">
        <v>23</v>
      </c>
      <c r="D7" s="16" t="s">
        <v>24</v>
      </c>
      <c r="E7" s="16" t="s">
        <v>4</v>
      </c>
      <c r="F7" s="8">
        <v>7741</v>
      </c>
      <c r="G7" s="8">
        <v>1241</v>
      </c>
      <c r="H7" s="23">
        <f t="shared" si="0"/>
        <v>6500</v>
      </c>
      <c r="I7" s="24">
        <v>93.889290000000003</v>
      </c>
      <c r="J7" s="33">
        <f t="shared" si="1"/>
        <v>610280.38500000001</v>
      </c>
      <c r="K7" s="13">
        <v>686</v>
      </c>
    </row>
    <row r="8" spans="1:11" s="11" customFormat="1" ht="24" customHeight="1" x14ac:dyDescent="0.2">
      <c r="A8" s="18">
        <v>6</v>
      </c>
      <c r="B8" s="19" t="s">
        <v>25</v>
      </c>
      <c r="C8" s="30" t="s">
        <v>26</v>
      </c>
      <c r="D8" s="21" t="s">
        <v>27</v>
      </c>
      <c r="E8" s="21" t="s">
        <v>21</v>
      </c>
      <c r="F8" s="8">
        <v>3847</v>
      </c>
      <c r="G8" s="25">
        <v>1507</v>
      </c>
      <c r="H8" s="23">
        <v>2340</v>
      </c>
      <c r="I8" s="24">
        <v>614.45285000000001</v>
      </c>
      <c r="J8" s="33">
        <f t="shared" si="1"/>
        <v>1437819.669</v>
      </c>
      <c r="K8" s="13">
        <v>686</v>
      </c>
    </row>
    <row r="9" spans="1:11" s="11" customFormat="1" ht="19.5" customHeight="1" x14ac:dyDescent="0.2">
      <c r="A9" s="14">
        <v>7</v>
      </c>
      <c r="B9" s="19" t="s">
        <v>28</v>
      </c>
      <c r="C9" s="30" t="s">
        <v>29</v>
      </c>
      <c r="D9" s="21" t="s">
        <v>30</v>
      </c>
      <c r="E9" s="22" t="s">
        <v>4</v>
      </c>
      <c r="F9" s="26">
        <v>110</v>
      </c>
      <c r="G9" s="26">
        <v>0</v>
      </c>
      <c r="H9" s="23">
        <f t="shared" si="0"/>
        <v>110</v>
      </c>
      <c r="I9" s="24">
        <v>53.553500000000007</v>
      </c>
      <c r="J9" s="33">
        <f t="shared" si="1"/>
        <v>5890.8850000000011</v>
      </c>
      <c r="K9" s="13">
        <v>686</v>
      </c>
    </row>
    <row r="10" spans="1:11" s="11" customFormat="1" ht="25.5" customHeight="1" x14ac:dyDescent="0.2">
      <c r="A10" s="18">
        <v>8</v>
      </c>
      <c r="B10" s="15" t="s">
        <v>31</v>
      </c>
      <c r="C10" s="31" t="s">
        <v>32</v>
      </c>
      <c r="D10" s="16" t="s">
        <v>33</v>
      </c>
      <c r="E10" s="16" t="s">
        <v>4</v>
      </c>
      <c r="F10" s="8">
        <v>6850</v>
      </c>
      <c r="G10" s="8"/>
      <c r="H10" s="8">
        <f t="shared" si="0"/>
        <v>6850</v>
      </c>
      <c r="I10" s="17">
        <v>119.70090000000003</v>
      </c>
      <c r="J10" s="33">
        <f t="shared" si="1"/>
        <v>819951.16500000027</v>
      </c>
      <c r="K10" s="13">
        <v>686</v>
      </c>
    </row>
    <row r="11" spans="1:11" s="11" customFormat="1" ht="24.75" customHeight="1" x14ac:dyDescent="0.2">
      <c r="A11" s="14">
        <v>9</v>
      </c>
      <c r="B11" s="15" t="s">
        <v>38</v>
      </c>
      <c r="C11" s="31" t="s">
        <v>34</v>
      </c>
      <c r="D11" s="16" t="s">
        <v>35</v>
      </c>
      <c r="E11" s="16" t="s">
        <v>4</v>
      </c>
      <c r="F11" s="8">
        <v>400</v>
      </c>
      <c r="G11" s="8">
        <v>0</v>
      </c>
      <c r="H11" s="23">
        <f t="shared" si="0"/>
        <v>400</v>
      </c>
      <c r="I11" s="17">
        <v>130.37629000000001</v>
      </c>
      <c r="J11" s="33">
        <f t="shared" si="1"/>
        <v>52150.516000000003</v>
      </c>
      <c r="K11" s="13">
        <v>686</v>
      </c>
    </row>
    <row r="12" spans="1:11" s="11" customFormat="1" ht="12.75" x14ac:dyDescent="0.2">
      <c r="A12" s="27"/>
      <c r="B12" s="15" t="s">
        <v>0</v>
      </c>
      <c r="C12" s="20"/>
      <c r="D12" s="16"/>
      <c r="E12" s="28"/>
      <c r="F12" s="26"/>
      <c r="G12" s="26"/>
      <c r="H12" s="23"/>
      <c r="I12" s="17"/>
      <c r="J12" s="33">
        <f>SUM(J3:J11)</f>
        <v>4706510.5576499999</v>
      </c>
      <c r="K12" s="12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2024-01-12T11:01:48Z</cp:lastPrinted>
  <dcterms:created xsi:type="dcterms:W3CDTF">2023-12-25T09:17:11Z</dcterms:created>
  <dcterms:modified xsi:type="dcterms:W3CDTF">2024-01-12T11:52:39Z</dcterms:modified>
</cp:coreProperties>
</file>