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17 (9 лотів) ВТ\"/>
    </mc:Choice>
  </mc:AlternateContent>
  <xr:revisionPtr revIDLastSave="0" documentId="13_ncr:1_{D96F17D1-C704-442E-93C0-8E11030B2DAA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Аркуш1!$A$1:$K$13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J12" i="1" l="1"/>
</calcChain>
</file>

<file path=xl/sharedStrings.xml><?xml version="1.0" encoding="utf-8"?>
<sst xmlns="http://schemas.openxmlformats.org/spreadsheetml/2006/main" count="57" uniqueCount="45">
  <si>
    <t>фл</t>
  </si>
  <si>
    <t>амп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</si>
  <si>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</si>
  <si>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</si>
  <si>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</si>
  <si>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</si>
  <si>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</si>
  <si>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</si>
  <si>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</si>
  <si>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</si>
  <si>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</si>
  <si>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</si>
  <si>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</si>
  <si>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</si>
  <si>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t>вт</t>
  </si>
  <si>
    <t>Циклопентолат (гідрохлорид) (Cyclopentolate)</t>
  </si>
  <si>
    <t>розчин (очні краплі): 1 % (гідрохлорид) по 5 мл</t>
  </si>
  <si>
    <t>Циклопентолат</t>
  </si>
  <si>
    <t>Ацетилцистеїн (Acetylcysteine)</t>
  </si>
  <si>
    <t>розчин оральний: 20 мг/мл по 200 мл</t>
  </si>
  <si>
    <t>Ацетилцистеїн</t>
  </si>
  <si>
    <t>Вакцина проти правця (Tetanus vaccine)</t>
  </si>
  <si>
    <t>порошок Haemophilus influenzae типу b у флаконі та суспензія для ін’єкцій по 0,5 мл</t>
  </si>
  <si>
    <t>Гідроксокобаламін (Hydroxocobalamin)/ Ціанокобаламін (Cyanocobalamin)</t>
  </si>
  <si>
    <t>ін’єкції:  0,5 мг/мл по 1 мл в ампулах</t>
  </si>
  <si>
    <t>Гідроксокобаламін</t>
  </si>
  <si>
    <t>Клотримазол (Clotrimazole)</t>
  </si>
  <si>
    <t>вагінальні супозиторії: 500 мг</t>
  </si>
  <si>
    <t>Клотримазол</t>
  </si>
  <si>
    <t>ін’єкції: 25 мг/мл по 2 
мл</t>
  </si>
  <si>
    <t>Метотрексат</t>
  </si>
  <si>
    <t>Ністатин (Nystatin)</t>
  </si>
  <si>
    <t>розчин для перорального застосування: 100000 МО/мл по 50 мл</t>
  </si>
  <si>
    <t>Ністатин</t>
  </si>
  <si>
    <t>Офлоксацин (Ofloxacin)</t>
  </si>
  <si>
    <t>мазь очна: 0,3 % по 3 г</t>
  </si>
  <si>
    <t>Офлоксацин</t>
  </si>
  <si>
    <t>Холекальциферол (Colecalciferol)</t>
  </si>
  <si>
    <t>краплі оральні, розчин: 4 000 МО/мл по10 мл;</t>
  </si>
  <si>
    <t>Холекальциферол</t>
  </si>
  <si>
    <t xml:space="preserve">ПЕНТАКСИМ </t>
  </si>
  <si>
    <r>
      <t xml:space="preserve">Обгрунтування технічних, якісних і кількісних характеристик:  на закупівлю код ДК 021:2015 – 33600000-6 - фармацевтична продукція (препарати лікарські НП 17 )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ВІДКРИТІ ТОРГИ</t>
    </r>
  </si>
  <si>
    <t>Метотрексат (Methotrexate)</t>
  </si>
  <si>
    <t>шт</t>
  </si>
  <si>
    <t>відсутня реєстрація в державному реєстрі лікарських засобів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</si>
</sst>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2" fillId="2" borderId="1" xfId="2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12"/>
  <sheetViews>
    <sheetView tabSelected="1" topLeftCell="A4" workbookViewId="0">
      <selection activeCell="J12" sqref="J12"/>
    </sheetView>
  </sheetViews>
  <sheetFormatPr defaultRowHeight="15" x14ac:dyDescent="0.25"/>
  <cols>
    <col min="1" max="1" width="4.5703125" customWidth="1"/>
    <col min="2" max="2" width="19.140625" customWidth="1"/>
    <col min="3" max="3" width="25.28515625" customWidth="1"/>
    <col min="4" max="4" width="15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54.75" customHeight="1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36.75" customHeight="1" x14ac:dyDescent="0.25">
      <c r="A2" s="2" t="s">
        <v>8</v>
      </c>
      <c r="B2" s="3" t="s">
        <v>9</v>
      </c>
      <c r="C2" s="3" t="s">
        <v>10</v>
      </c>
      <c r="D2" s="3" t="s">
        <v>11</v>
      </c>
      <c r="E2" s="3" t="s">
        <v>2</v>
      </c>
      <c r="F2" s="3" t="s">
        <v>3</v>
      </c>
      <c r="G2" s="8" t="s">
        <v>6</v>
      </c>
      <c r="H2" s="3" t="s">
        <v>7</v>
      </c>
      <c r="I2" s="4" t="s">
        <v>4</v>
      </c>
      <c r="J2" s="5" t="s">
        <v>5</v>
      </c>
      <c r="K2" s="6" t="s">
        <v>12</v>
      </c>
    </row>
    <row r="3" spans="1:11" ht="51.75" customHeight="1" x14ac:dyDescent="0.25">
      <c r="A3" s="10">
        <v>1</v>
      </c>
      <c r="B3" s="11" t="s">
        <v>15</v>
      </c>
      <c r="C3" s="12" t="s">
        <v>16</v>
      </c>
      <c r="D3" s="13" t="s">
        <v>17</v>
      </c>
      <c r="E3" s="13" t="s">
        <v>0</v>
      </c>
      <c r="F3" s="14">
        <v>160</v>
      </c>
      <c r="G3" s="14">
        <v>0</v>
      </c>
      <c r="H3" s="14">
        <f t="shared" ref="H3:H11" si="0">F3-G3</f>
        <v>160</v>
      </c>
      <c r="I3" s="15">
        <v>174.59618</v>
      </c>
      <c r="J3" s="16">
        <f t="shared" ref="J3:J11" si="1">H3*I3</f>
        <v>27935.388800000001</v>
      </c>
      <c r="K3" s="17" t="s">
        <v>14</v>
      </c>
    </row>
    <row r="4" spans="1:11" ht="33.75" customHeight="1" x14ac:dyDescent="0.25">
      <c r="A4" s="10">
        <v>2</v>
      </c>
      <c r="B4" s="11" t="s">
        <v>18</v>
      </c>
      <c r="C4" s="12" t="s">
        <v>19</v>
      </c>
      <c r="D4" s="13" t="s">
        <v>20</v>
      </c>
      <c r="E4" s="13" t="s">
        <v>0</v>
      </c>
      <c r="F4" s="14">
        <v>100</v>
      </c>
      <c r="G4" s="14">
        <v>0</v>
      </c>
      <c r="H4" s="14">
        <f t="shared" si="0"/>
        <v>100</v>
      </c>
      <c r="I4" s="15">
        <v>98.102950000000007</v>
      </c>
      <c r="J4" s="16">
        <f t="shared" si="1"/>
        <v>9810.2950000000001</v>
      </c>
      <c r="K4" s="17" t="s">
        <v>14</v>
      </c>
    </row>
    <row r="5" spans="1:11" ht="66" customHeight="1" x14ac:dyDescent="0.25">
      <c r="A5" s="10">
        <v>3</v>
      </c>
      <c r="B5" s="11" t="s">
        <v>21</v>
      </c>
      <c r="C5" s="12" t="s">
        <v>22</v>
      </c>
      <c r="D5" s="18" t="s">
        <v>40</v>
      </c>
      <c r="E5" s="13" t="s">
        <v>0</v>
      </c>
      <c r="F5" s="14">
        <v>10</v>
      </c>
      <c r="G5" s="14">
        <v>0</v>
      </c>
      <c r="H5" s="14">
        <f t="shared" si="0"/>
        <v>10</v>
      </c>
      <c r="I5" s="15">
        <v>902.97086000000013</v>
      </c>
      <c r="J5" s="16">
        <f t="shared" si="1"/>
        <v>9029.7086000000018</v>
      </c>
      <c r="K5" s="17" t="s">
        <v>14</v>
      </c>
    </row>
    <row r="6" spans="1:11" ht="59.25" customHeight="1" x14ac:dyDescent="0.25">
      <c r="A6" s="10">
        <v>4</v>
      </c>
      <c r="B6" s="11" t="s">
        <v>23</v>
      </c>
      <c r="C6" s="12" t="s">
        <v>24</v>
      </c>
      <c r="D6" s="13" t="s">
        <v>25</v>
      </c>
      <c r="E6" s="13" t="s">
        <v>1</v>
      </c>
      <c r="F6" s="14">
        <v>385</v>
      </c>
      <c r="G6" s="14">
        <v>0</v>
      </c>
      <c r="H6" s="14">
        <f t="shared" si="0"/>
        <v>385</v>
      </c>
      <c r="I6" s="15">
        <v>20.009000000000004</v>
      </c>
      <c r="J6" s="16">
        <f t="shared" si="1"/>
        <v>7703.4650000000011</v>
      </c>
      <c r="K6" s="17" t="s">
        <v>14</v>
      </c>
    </row>
    <row r="7" spans="1:11" ht="39.75" customHeight="1" x14ac:dyDescent="0.25">
      <c r="A7" s="10">
        <v>5</v>
      </c>
      <c r="B7" s="11" t="s">
        <v>26</v>
      </c>
      <c r="C7" s="12" t="s">
        <v>27</v>
      </c>
      <c r="D7" s="13" t="s">
        <v>28</v>
      </c>
      <c r="E7" s="13" t="s">
        <v>43</v>
      </c>
      <c r="F7" s="14">
        <v>30</v>
      </c>
      <c r="G7" s="14">
        <v>0</v>
      </c>
      <c r="H7" s="14">
        <f t="shared" si="0"/>
        <v>30</v>
      </c>
      <c r="I7" s="15">
        <v>142.88780000000003</v>
      </c>
      <c r="J7" s="16">
        <f t="shared" si="1"/>
        <v>4286.6340000000009</v>
      </c>
      <c r="K7" s="17" t="s">
        <v>14</v>
      </c>
    </row>
    <row r="8" spans="1:11" ht="47.25" customHeight="1" x14ac:dyDescent="0.25">
      <c r="A8" s="10">
        <v>6</v>
      </c>
      <c r="B8" s="11" t="s">
        <v>42</v>
      </c>
      <c r="C8" s="12" t="s">
        <v>29</v>
      </c>
      <c r="D8" s="13" t="s">
        <v>30</v>
      </c>
      <c r="E8" s="13" t="s">
        <v>0</v>
      </c>
      <c r="F8" s="14">
        <v>80</v>
      </c>
      <c r="G8" s="14">
        <v>0</v>
      </c>
      <c r="H8" s="14">
        <f t="shared" si="0"/>
        <v>80</v>
      </c>
      <c r="I8" s="15">
        <v>151.44459000000001</v>
      </c>
      <c r="J8" s="16">
        <f t="shared" si="1"/>
        <v>12115.567200000001</v>
      </c>
      <c r="K8" s="17" t="s">
        <v>14</v>
      </c>
    </row>
    <row r="9" spans="1:11" ht="55.5" customHeight="1" x14ac:dyDescent="0.25">
      <c r="A9" s="10">
        <v>7</v>
      </c>
      <c r="B9" s="11" t="s">
        <v>31</v>
      </c>
      <c r="C9" s="12" t="s">
        <v>32</v>
      </c>
      <c r="D9" s="13" t="s">
        <v>33</v>
      </c>
      <c r="E9" s="13" t="s">
        <v>0</v>
      </c>
      <c r="F9" s="14">
        <v>230</v>
      </c>
      <c r="G9" s="14">
        <v>0</v>
      </c>
      <c r="H9" s="14">
        <f t="shared" si="0"/>
        <v>230</v>
      </c>
      <c r="I9" s="15">
        <v>131.92993000000004</v>
      </c>
      <c r="J9" s="16">
        <f t="shared" si="1"/>
        <v>30343.883900000008</v>
      </c>
      <c r="K9" s="17" t="s">
        <v>14</v>
      </c>
    </row>
    <row r="10" spans="1:11" ht="26.25" customHeight="1" x14ac:dyDescent="0.25">
      <c r="A10" s="10">
        <v>8</v>
      </c>
      <c r="B10" s="11" t="s">
        <v>34</v>
      </c>
      <c r="C10" s="12" t="s">
        <v>35</v>
      </c>
      <c r="D10" s="13" t="s">
        <v>36</v>
      </c>
      <c r="E10" s="13" t="s">
        <v>43</v>
      </c>
      <c r="F10" s="14">
        <v>62</v>
      </c>
      <c r="G10" s="14">
        <v>0</v>
      </c>
      <c r="H10" s="14">
        <f t="shared" si="0"/>
        <v>62</v>
      </c>
      <c r="I10" s="15">
        <v>89.828640000000007</v>
      </c>
      <c r="J10" s="16">
        <f t="shared" si="1"/>
        <v>5569.3756800000001</v>
      </c>
      <c r="K10" s="17" t="s">
        <v>14</v>
      </c>
    </row>
    <row r="11" spans="1:11" ht="77.25" customHeight="1" x14ac:dyDescent="0.25">
      <c r="A11" s="10">
        <v>9</v>
      </c>
      <c r="B11" s="11" t="s">
        <v>37</v>
      </c>
      <c r="C11" s="12" t="s">
        <v>38</v>
      </c>
      <c r="D11" s="13" t="s">
        <v>39</v>
      </c>
      <c r="E11" s="13"/>
      <c r="F11" s="14">
        <v>220</v>
      </c>
      <c r="G11" s="14">
        <v>0</v>
      </c>
      <c r="H11" s="14">
        <f t="shared" si="0"/>
        <v>220</v>
      </c>
      <c r="I11" s="15">
        <v>134.29570000000001</v>
      </c>
      <c r="J11" s="16">
        <v>0</v>
      </c>
      <c r="K11" s="21" t="s">
        <v>44</v>
      </c>
    </row>
    <row r="12" spans="1:11" ht="25.5" customHeight="1" x14ac:dyDescent="0.25">
      <c r="A12" s="1"/>
      <c r="B12" s="7" t="s">
        <v>13</v>
      </c>
      <c r="C12" s="1"/>
      <c r="D12" s="1"/>
      <c r="E12" s="1"/>
      <c r="F12" s="1"/>
      <c r="G12" s="1"/>
      <c r="H12" s="1"/>
      <c r="I12" s="1"/>
      <c r="J12" s="9">
        <f>SUM(J3:J11)</f>
        <v>106794.31818</v>
      </c>
      <c r="K12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2024-01-12T09:18:56Z</cp:lastPrinted>
  <dcterms:created xsi:type="dcterms:W3CDTF">2023-12-11T10:23:49Z</dcterms:created>
  <dcterms:modified xsi:type="dcterms:W3CDTF">2024-01-12T09:41:08Z</dcterms:modified>
</cp:coreProperties>
</file>