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23 (12 найменувань)\"/>
    </mc:Choice>
  </mc:AlternateContent>
  <xr:revisionPtr revIDLastSave="0" documentId="13_ncr:1_{F4D5F82D-87E0-4104-AFD4-B4B615997E4D}" xr6:coauthVersionLast="36" xr6:coauthVersionMax="36" xr10:uidLastSave="{00000000-0000-0000-0000-000000000000}"/>
  <bookViews>
    <workbookView xWindow="5685" yWindow="780" windowWidth="45405" windowHeight="23055" xr2:uid="{F6866809-998C-4C4C-84DF-5C493BBE8793}"/>
  </bookViews>
  <sheets>
    <sheet name="Аркуш1" sheetId="1" r:id="rId1"/>
  </sheets>
  <definedNames>
    <definedName name="_xlnm.Print_Area" localSheetId="0">Аркуш1!$A$1:$K$15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J14" i="1" s="1"/>
  <c r="H13" i="1"/>
  <c r="J13" i="1" s="1"/>
  <c r="J12" i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  <c r="J15" i="1" l="1"/>
</calcChain>
</file>

<file path=xl/sharedStrings.xml><?xml version="1.0" encoding="utf-8"?>
<sst xmlns="http://schemas.openxmlformats.org/spreadsheetml/2006/main" count="61" uniqueCount="53">
  <si>
    <t>ВСЬОГО:</t>
  </si>
  <si>
    <t>МНН</t>
  </si>
  <si>
    <t>Кількість на тендер</t>
  </si>
  <si>
    <t>Примітка</t>
  </si>
  <si>
    <t>№ п/п</t>
  </si>
  <si>
    <t>Торгова назва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</si>
  <si>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</si>
  <si>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</si>
  <si>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</si>
  <si>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</si>
  <si>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</si>
  <si>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</si>
  <si>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Омепразол</t>
  </si>
  <si>
    <t>Furosemide</t>
  </si>
  <si>
    <t>Atropine</t>
  </si>
  <si>
    <t>Azithromycin</t>
  </si>
  <si>
    <t>Ibuprofen</t>
  </si>
  <si>
    <t>Isosorbide dinitrate</t>
  </si>
  <si>
    <t>Mupirocin</t>
  </si>
  <si>
    <t>Neostigmine</t>
  </si>
  <si>
    <t>Omeprazole</t>
  </si>
  <si>
    <t>Fluconazole</t>
  </si>
  <si>
    <t>уп</t>
  </si>
  <si>
    <t>розчин для ін'єкцій 10 мг/мл в ампулах по 2 мл №10</t>
  </si>
  <si>
    <t>ін’єкції: амп., 1 мг/1 мл №10</t>
  </si>
  <si>
    <t>пор. д/орал. сусп. 100мг/5мл фл. 20мл №1</t>
  </si>
  <si>
    <t>Азимед</t>
  </si>
  <si>
    <t>фл</t>
  </si>
  <si>
    <t>порошок для оральної суспензії по 200 мг/5 мл,флакон 15 мл</t>
  </si>
  <si>
    <t xml:space="preserve"> Azithromycin</t>
  </si>
  <si>
    <t>порошок для приготування суспензії 80 гр. контейнер</t>
  </si>
  <si>
    <t>контейнер</t>
  </si>
  <si>
    <t>Barium sulfate</t>
  </si>
  <si>
    <t>Дарфен Кідс</t>
  </si>
  <si>
    <t>суспензія оральн. 100мг/5мл фл. 200мл</t>
  </si>
  <si>
    <t>розчин для інфузій 1 мг/мл по 10 мл в ампулі №10</t>
  </si>
  <si>
    <t>мазь, 2 %, по 15 г</t>
  </si>
  <si>
    <t>туба</t>
  </si>
  <si>
    <t>ПРОЗЕРИН-ДАРНИЦЯ</t>
  </si>
  <si>
    <t>розчин для ін'єкцій, 0,5 мг/мл, по 1 мл в ампулі, №10</t>
  </si>
  <si>
    <t>Окситоцин-Біолік</t>
  </si>
  <si>
    <t>капсули 20 мг №30</t>
  </si>
  <si>
    <t>Дифлюзол</t>
  </si>
  <si>
    <t>Oxytocin</t>
  </si>
  <si>
    <t>БАКТОПІК</t>
  </si>
  <si>
    <t>ФУРОСЕМІД-ДАРНИЦЯ</t>
  </si>
  <si>
    <t>АТРОПІН-ДАРНИЦЯ</t>
  </si>
  <si>
    <t>Барію сульфат ДЛЯ РЕНТГЕНОСКОПІЇ</t>
  </si>
  <si>
    <t>ІЗО-МІК®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</si>
  <si>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</t>
    </r>
    <r>
      <rPr>
        <b/>
        <u/>
        <sz val="14"/>
        <color theme="1"/>
        <rFont val="Times New Roman"/>
        <family val="1"/>
        <charset val="204"/>
      </rPr>
      <t>лікарські національний перелік 23</t>
    </r>
    <r>
      <rPr>
        <b/>
        <sz val="14"/>
        <color theme="1"/>
        <rFont val="Times New Roman"/>
        <family val="1"/>
        <charset val="204"/>
      </rPr>
      <t xml:space="preserve">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</si>
  <si>
    <t xml:space="preserve">розчин для ін'єкцій 5 МО/мл </t>
  </si>
  <si>
    <t xml:space="preserve">капсули по 100 мг </t>
  </si>
  <si>
    <t>капс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</si>
</sst>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2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3">
    <cellStyle name="Гіперпосилання 2" xfId="2" xr:uid="{6F356CB6-1983-418A-B32D-5EE00DDDD2F2}"/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K15"/>
  <sheetViews>
    <sheetView tabSelected="1" zoomScale="90" zoomScaleNormal="90" workbookViewId="0">
      <selection activeCell="E24" sqref="E24"/>
    </sheetView>
  </sheetViews>
  <sheetFormatPr defaultColWidth="8.85546875" defaultRowHeight="15" x14ac:dyDescent="0.25"/>
  <cols>
    <col min="1" max="1" width="4.7109375" customWidth="1"/>
    <col min="2" max="2" width="22.42578125" customWidth="1"/>
    <col min="3" max="3" width="27.140625" customWidth="1"/>
    <col min="4" max="4" width="13.7109375" customWidth="1"/>
    <col min="5" max="5" width="5.42578125" customWidth="1"/>
    <col min="6" max="6" width="9.28515625" bestFit="1" customWidth="1"/>
    <col min="7" max="7" width="7.28515625" customWidth="1"/>
    <col min="8" max="8" width="11.42578125" customWidth="1"/>
    <col min="9" max="9" width="8.85546875" customWidth="1"/>
    <col min="10" max="10" width="10.42578125" customWidth="1"/>
    <col min="11" max="11" width="8" customWidth="1"/>
  </cols>
  <sheetData>
    <row r="1" spans="1:11" ht="77.25" customHeight="1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1"/>
      <c r="K1" s="31"/>
    </row>
    <row r="2" spans="1:11" ht="42.75" x14ac:dyDescent="0.25">
      <c r="A2" s="7" t="s">
        <v>4</v>
      </c>
      <c r="B2" s="1" t="s">
        <v>1</v>
      </c>
      <c r="C2" s="2" t="s">
        <v>11</v>
      </c>
      <c r="D2" s="2" t="s">
        <v>5</v>
      </c>
      <c r="E2" s="2" t="s">
        <v>6</v>
      </c>
      <c r="F2" s="3" t="s">
        <v>7</v>
      </c>
      <c r="G2" s="3" t="s">
        <v>8</v>
      </c>
      <c r="H2" s="3" t="s">
        <v>2</v>
      </c>
      <c r="I2" s="4" t="s">
        <v>9</v>
      </c>
      <c r="J2" s="5" t="s">
        <v>10</v>
      </c>
      <c r="K2" s="6" t="s">
        <v>3</v>
      </c>
    </row>
    <row r="3" spans="1:11" s="8" customFormat="1" ht="25.5" x14ac:dyDescent="0.2">
      <c r="A3" s="25">
        <v>1</v>
      </c>
      <c r="B3" s="13" t="s">
        <v>13</v>
      </c>
      <c r="C3" s="26" t="s">
        <v>23</v>
      </c>
      <c r="D3" s="14" t="s">
        <v>45</v>
      </c>
      <c r="E3" s="14" t="s">
        <v>22</v>
      </c>
      <c r="F3" s="27">
        <v>1072.5</v>
      </c>
      <c r="G3" s="27">
        <v>372.5</v>
      </c>
      <c r="H3" s="28">
        <f t="shared" ref="H3:H14" si="0">F3-G3</f>
        <v>700</v>
      </c>
      <c r="I3" s="15">
        <v>111.69728000000001</v>
      </c>
      <c r="J3" s="18">
        <f t="shared" ref="J3:J14" si="1">H3*I3</f>
        <v>78188.096000000005</v>
      </c>
      <c r="K3" s="19">
        <v>686</v>
      </c>
    </row>
    <row r="4" spans="1:11" s="8" customFormat="1" ht="25.5" x14ac:dyDescent="0.2">
      <c r="A4" s="25">
        <v>2</v>
      </c>
      <c r="B4" s="16" t="s">
        <v>14</v>
      </c>
      <c r="C4" s="29" t="s">
        <v>24</v>
      </c>
      <c r="D4" s="11" t="s">
        <v>46</v>
      </c>
      <c r="E4" s="11" t="s">
        <v>22</v>
      </c>
      <c r="F4" s="17">
        <v>673</v>
      </c>
      <c r="G4" s="17">
        <v>150</v>
      </c>
      <c r="H4" s="28">
        <f t="shared" si="0"/>
        <v>523</v>
      </c>
      <c r="I4" s="12">
        <v>202.20859999999999</v>
      </c>
      <c r="J4" s="18">
        <f t="shared" si="1"/>
        <v>105755.09779999999</v>
      </c>
      <c r="K4" s="19">
        <v>686</v>
      </c>
    </row>
    <row r="5" spans="1:11" s="8" customFormat="1" ht="25.5" x14ac:dyDescent="0.2">
      <c r="A5" s="25">
        <v>3</v>
      </c>
      <c r="B5" s="16" t="s">
        <v>29</v>
      </c>
      <c r="C5" s="29" t="s">
        <v>25</v>
      </c>
      <c r="D5" s="11" t="s">
        <v>26</v>
      </c>
      <c r="E5" s="11" t="s">
        <v>27</v>
      </c>
      <c r="F5" s="17">
        <v>200</v>
      </c>
      <c r="G5" s="17">
        <v>30</v>
      </c>
      <c r="H5" s="28">
        <f t="shared" si="0"/>
        <v>170</v>
      </c>
      <c r="I5" s="12">
        <v>136.54377000000002</v>
      </c>
      <c r="J5" s="18">
        <f t="shared" si="1"/>
        <v>23212.440900000005</v>
      </c>
      <c r="K5" s="19">
        <v>686</v>
      </c>
    </row>
    <row r="6" spans="1:11" s="8" customFormat="1" ht="38.25" x14ac:dyDescent="0.2">
      <c r="A6" s="25">
        <v>4</v>
      </c>
      <c r="B6" s="16" t="s">
        <v>15</v>
      </c>
      <c r="C6" s="29" t="s">
        <v>28</v>
      </c>
      <c r="D6" s="11" t="s">
        <v>26</v>
      </c>
      <c r="E6" s="11" t="s">
        <v>27</v>
      </c>
      <c r="F6" s="17">
        <v>100</v>
      </c>
      <c r="G6" s="17">
        <v>0</v>
      </c>
      <c r="H6" s="28">
        <f t="shared" si="0"/>
        <v>100</v>
      </c>
      <c r="I6" s="12">
        <v>395.17775000000006</v>
      </c>
      <c r="J6" s="18">
        <f t="shared" si="1"/>
        <v>39517.775000000009</v>
      </c>
      <c r="K6" s="19">
        <v>686</v>
      </c>
    </row>
    <row r="7" spans="1:11" s="8" customFormat="1" ht="48" customHeight="1" x14ac:dyDescent="0.2">
      <c r="A7" s="25">
        <v>5</v>
      </c>
      <c r="B7" s="16" t="s">
        <v>32</v>
      </c>
      <c r="C7" s="29" t="s">
        <v>30</v>
      </c>
      <c r="D7" s="11" t="s">
        <v>47</v>
      </c>
      <c r="E7" s="11" t="s">
        <v>31</v>
      </c>
      <c r="F7" s="17">
        <v>415</v>
      </c>
      <c r="G7" s="17"/>
      <c r="H7" s="28">
        <f t="shared" si="0"/>
        <v>415</v>
      </c>
      <c r="I7" s="12">
        <v>57.402290000000008</v>
      </c>
      <c r="J7" s="18">
        <f t="shared" si="1"/>
        <v>23821.950350000003</v>
      </c>
      <c r="K7" s="19">
        <v>686</v>
      </c>
    </row>
    <row r="8" spans="1:11" s="8" customFormat="1" ht="39.75" customHeight="1" x14ac:dyDescent="0.2">
      <c r="A8" s="25">
        <v>6</v>
      </c>
      <c r="B8" s="16" t="s">
        <v>16</v>
      </c>
      <c r="C8" s="29" t="s">
        <v>34</v>
      </c>
      <c r="D8" s="11" t="s">
        <v>33</v>
      </c>
      <c r="E8" s="11" t="s">
        <v>27</v>
      </c>
      <c r="F8" s="17">
        <v>420</v>
      </c>
      <c r="G8" s="17">
        <v>220</v>
      </c>
      <c r="H8" s="28">
        <f t="shared" si="0"/>
        <v>200</v>
      </c>
      <c r="I8" s="12">
        <v>166.83975000000001</v>
      </c>
      <c r="J8" s="18">
        <f t="shared" si="1"/>
        <v>33367.950000000004</v>
      </c>
      <c r="K8" s="19">
        <v>686</v>
      </c>
    </row>
    <row r="9" spans="1:11" s="8" customFormat="1" ht="39.75" customHeight="1" x14ac:dyDescent="0.2">
      <c r="A9" s="25">
        <v>7</v>
      </c>
      <c r="B9" s="16" t="s">
        <v>17</v>
      </c>
      <c r="C9" s="29" t="s">
        <v>35</v>
      </c>
      <c r="D9" s="11" t="s">
        <v>48</v>
      </c>
      <c r="E9" s="11" t="s">
        <v>22</v>
      </c>
      <c r="F9" s="17">
        <v>65</v>
      </c>
      <c r="G9" s="17">
        <v>2</v>
      </c>
      <c r="H9" s="28">
        <f t="shared" si="0"/>
        <v>63</v>
      </c>
      <c r="I9" s="12">
        <v>389.35230000000001</v>
      </c>
      <c r="J9" s="18">
        <f t="shared" si="1"/>
        <v>24529.194900000002</v>
      </c>
      <c r="K9" s="19">
        <v>686</v>
      </c>
    </row>
    <row r="10" spans="1:11" s="8" customFormat="1" ht="39.75" customHeight="1" x14ac:dyDescent="0.2">
      <c r="A10" s="25">
        <v>8</v>
      </c>
      <c r="B10" s="16" t="s">
        <v>18</v>
      </c>
      <c r="C10" s="29" t="s">
        <v>36</v>
      </c>
      <c r="D10" s="11" t="s">
        <v>44</v>
      </c>
      <c r="E10" s="11" t="s">
        <v>37</v>
      </c>
      <c r="F10" s="17">
        <v>525</v>
      </c>
      <c r="G10" s="17">
        <v>0</v>
      </c>
      <c r="H10" s="28">
        <f t="shared" si="0"/>
        <v>525</v>
      </c>
      <c r="I10" s="12">
        <v>137.37944000000002</v>
      </c>
      <c r="J10" s="18">
        <f t="shared" si="1"/>
        <v>72124.206000000006</v>
      </c>
      <c r="K10" s="19">
        <v>686</v>
      </c>
    </row>
    <row r="11" spans="1:11" s="8" customFormat="1" ht="39.75" customHeight="1" x14ac:dyDescent="0.2">
      <c r="A11" s="25">
        <v>9</v>
      </c>
      <c r="B11" s="16" t="s">
        <v>19</v>
      </c>
      <c r="C11" s="29" t="s">
        <v>39</v>
      </c>
      <c r="D11" s="11" t="s">
        <v>38</v>
      </c>
      <c r="E11" s="11" t="s">
        <v>22</v>
      </c>
      <c r="F11" s="17">
        <v>30</v>
      </c>
      <c r="G11" s="17">
        <v>0</v>
      </c>
      <c r="H11" s="28">
        <f t="shared" si="0"/>
        <v>30</v>
      </c>
      <c r="I11" s="12">
        <v>398.41329999999999</v>
      </c>
      <c r="J11" s="18">
        <f t="shared" si="1"/>
        <v>11952.398999999999</v>
      </c>
      <c r="K11" s="19">
        <v>686</v>
      </c>
    </row>
    <row r="12" spans="1:11" s="8" customFormat="1" ht="39.75" customHeight="1" x14ac:dyDescent="0.2">
      <c r="A12" s="25">
        <v>10</v>
      </c>
      <c r="B12" s="16" t="s">
        <v>43</v>
      </c>
      <c r="C12" s="29" t="s">
        <v>50</v>
      </c>
      <c r="D12" s="11" t="s">
        <v>40</v>
      </c>
      <c r="E12" s="11" t="s">
        <v>27</v>
      </c>
      <c r="F12" s="17">
        <v>310</v>
      </c>
      <c r="G12" s="17">
        <v>0</v>
      </c>
      <c r="H12" s="28">
        <v>310</v>
      </c>
      <c r="I12" s="12">
        <v>33.520899999999997</v>
      </c>
      <c r="J12" s="18">
        <f t="shared" si="1"/>
        <v>10391.478999999999</v>
      </c>
      <c r="K12" s="19">
        <v>686</v>
      </c>
    </row>
    <row r="13" spans="1:11" s="8" customFormat="1" ht="39.75" customHeight="1" x14ac:dyDescent="0.2">
      <c r="A13" s="25">
        <v>11</v>
      </c>
      <c r="B13" s="16" t="s">
        <v>20</v>
      </c>
      <c r="C13" s="29" t="s">
        <v>41</v>
      </c>
      <c r="D13" s="11" t="s">
        <v>12</v>
      </c>
      <c r="E13" s="11" t="s">
        <v>22</v>
      </c>
      <c r="F13" s="17">
        <v>319</v>
      </c>
      <c r="G13" s="17">
        <v>0</v>
      </c>
      <c r="H13" s="28">
        <f t="shared" si="0"/>
        <v>319</v>
      </c>
      <c r="I13" s="12">
        <v>40.017800000000001</v>
      </c>
      <c r="J13" s="18">
        <f t="shared" si="1"/>
        <v>12765.6782</v>
      </c>
      <c r="K13" s="19">
        <v>686</v>
      </c>
    </row>
    <row r="14" spans="1:11" s="8" customFormat="1" ht="39.75" customHeight="1" x14ac:dyDescent="0.2">
      <c r="A14" s="25">
        <v>12</v>
      </c>
      <c r="B14" s="13" t="s">
        <v>21</v>
      </c>
      <c r="C14" s="26" t="s">
        <v>51</v>
      </c>
      <c r="D14" s="14" t="s">
        <v>42</v>
      </c>
      <c r="E14" s="14" t="s">
        <v>52</v>
      </c>
      <c r="F14" s="27">
        <v>238</v>
      </c>
      <c r="G14" s="27">
        <v>0</v>
      </c>
      <c r="H14" s="28">
        <f t="shared" si="0"/>
        <v>238</v>
      </c>
      <c r="I14" s="15">
        <v>77.5642</v>
      </c>
      <c r="J14" s="18">
        <f t="shared" si="1"/>
        <v>18460.279600000002</v>
      </c>
      <c r="K14" s="19">
        <v>686</v>
      </c>
    </row>
    <row r="15" spans="1:11" s="8" customFormat="1" ht="18.75" customHeight="1" x14ac:dyDescent="0.2">
      <c r="A15" s="10"/>
      <c r="B15" s="20" t="s">
        <v>0</v>
      </c>
      <c r="C15" s="21"/>
      <c r="D15" s="22"/>
      <c r="E15" s="22"/>
      <c r="F15" s="23"/>
      <c r="G15" s="23"/>
      <c r="H15" s="23"/>
      <c r="I15" s="24"/>
      <c r="J15" s="24">
        <f>SUM(J3:J14)</f>
        <v>454086.54675000004</v>
      </c>
      <c r="K15" s="9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2024-01-24T10:09:32Z</cp:lastPrinted>
  <dcterms:created xsi:type="dcterms:W3CDTF">2023-12-25T09:17:11Z</dcterms:created>
  <dcterms:modified xsi:type="dcterms:W3CDTF">2024-01-24T10:59:40Z</dcterms:modified>
</cp:coreProperties>
</file>