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Розчини інфузійні 1 лот\"/>
    </mc:Choice>
  </mc:AlternateContent>
  <xr:revisionPtr revIDLastSave="0" documentId="8_{E9519B79-6808-493B-BA66-F76B2DA8D00F}" xr6:coauthVersionLast="36" xr6:coauthVersionMax="36" xr10:uidLastSave="{00000000-0000-0000-0000-000000000000}"/>
  <bookViews>
    <workbookView xWindow="-120" yWindow="-120" windowWidth="29040" windowHeight="15840" xr2:uid="{3A38C9D6-252C-4CBC-A82C-B194C9C0899D}"/>
  </bookViews>
  <sheets>
    <sheet name="Аркуш1" sheetId="1" r:id="rId1"/>
  </sheets>
  <definedNames>
    <definedName name="_xlnm.Print_Area" localSheetId="0">Аркуш1!$A$1:$K$11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H6" i="1"/>
  <c r="J6" i="1" s="1"/>
  <c r="H7" i="1"/>
  <c r="J7" i="1" s="1"/>
  <c r="H8" i="1"/>
  <c r="J8" i="1" s="1"/>
  <c r="H9" i="1"/>
  <c r="J9" i="1" s="1"/>
  <c r="J3" i="1"/>
  <c r="J10" i="1" l="1"/>
</calcChain>
</file>

<file path=xl/sharedStrings.xml><?xml version="1.0" encoding="utf-8"?>
<sst xmlns="http://schemas.openxmlformats.org/spreadsheetml/2006/main" count="41" uniqueCount="32">
  <si>
    <t>Натрію хлорид (Sodium chloride)</t>
  </si>
  <si>
    <t>розчин для ін’єкцій/інфузій: 0,9 % ізотонічний (еквівалентно 100 мл</t>
  </si>
  <si>
    <t>пляшка</t>
  </si>
  <si>
    <t>розчин для ін’єкцій/інфузій: 0,9 % ізотонічний (еквівалентно 200 мл</t>
  </si>
  <si>
    <t>розчин для ін’єкцій/інфузій: 0,9 % ізотонічний (еквівалентно Na+ 154 ммоль/л та Cl- 154 ммоль/л) 400 мл</t>
  </si>
  <si>
    <t>Натрію гідрокарбонат (Sodium hydrogen carbonate)</t>
  </si>
  <si>
    <t>ін’єкції:40мг/мл  по 200мл</t>
  </si>
  <si>
    <t>Глюкоза (Glucose)</t>
  </si>
  <si>
    <t>розчин для ін’єкцій/інфузій: 5 % (ізотонічний) 400мл</t>
  </si>
  <si>
    <t>розчин для ін’єкцій/інфузій: 10 %;  (гіпертонічний) (ізотонічний) по 200мл</t>
  </si>
  <si>
    <t>Маніт (Mannitol)</t>
  </si>
  <si>
    <t>ВСЬОГО: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</si>
  <si>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</si>
  <si>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</si>
  <si>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</si>
  <si>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</si>
  <si>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</si>
  <si>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</si>
  <si>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Натрію хлорид, розчин для інфузій, 9 мг/мл 100 мл</t>
  </si>
  <si>
    <t>Натрію хлорид, розчин для інфузій, 9 мг/мл 200 мл</t>
  </si>
  <si>
    <t>Натрію хлорид, розчин для інфузій, 9 мг/мл 400 мл</t>
  </si>
  <si>
    <t xml:space="preserve">Натрію гідрокарбонат розчин для інфузій 40 мг/мл 200 мл </t>
  </si>
  <si>
    <t>Глюкози розчин для інфузій 5 % по 400 мл</t>
  </si>
  <si>
    <t>Глюкози розчин для інфузій 5 % по 200 мл</t>
  </si>
  <si>
    <t>Маніт розчин для інфузій 150 мг/мл 200мл</t>
  </si>
  <si>
    <t>№</t>
  </si>
  <si>
    <t>Міжнародна назва</t>
  </si>
  <si>
    <t>Торгова назва або еквівалент</t>
  </si>
  <si>
    <t>Форма випуску та дозування</t>
  </si>
  <si>
    <t>Примітка</t>
  </si>
  <si>
    <t xml:space="preserve">розчин для інфузій: 150мг/мл по 200 мл; 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</si>
  <si>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(розчини інфузійні заводського виготовлення) на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</si>
</sst>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2" fontId="8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4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</cellXfs>
  <cellStyles count="5">
    <cellStyle name="Гіперпосилання" xfId="4" builtinId="8"/>
    <cellStyle name="Звичайний" xfId="0" builtinId="0"/>
    <cellStyle name="Звичайний 2" xfId="3" xr:uid="{9031C7E3-863B-48AB-9E91-08A9809A2FA2}"/>
    <cellStyle name="Звичайний 4" xfId="2" xr:uid="{C09983A4-3009-4839-8752-447DBADF70F4}"/>
    <cellStyle name="Обычный_Включені до переліку 3" xfId="1" xr:uid="{55419C45-BFE5-48C2-BB80-36C588454E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marttender.biz/prozorro-market/profile/natriyu-hloryd-rozchyn-dlya-infuziy-9-mg-ml-400-ml/2156" TargetMode="External"/><Relationship Id="rId7" Type="http://schemas.openxmlformats.org/officeDocument/2006/relationships/hyperlink" Target="https://smarttender.biz/prozorro-market/profile/manit-rozchyn-dlya-infuziy-150-mg-ml-200ml/12448" TargetMode="External"/><Relationship Id="rId2" Type="http://schemas.openxmlformats.org/officeDocument/2006/relationships/hyperlink" Target="https://smarttender.biz/prozorro-market/profile/natriyu-hloryd-rozchyn-dlya-infuziy-9-mg-ml-200-ml/2158" TargetMode="External"/><Relationship Id="rId1" Type="http://schemas.openxmlformats.org/officeDocument/2006/relationships/hyperlink" Target="https://smarttender.biz/prozorro-market/profile/natriyu-hloryd-rozchyn-dlya-infuziy-9-mg-ml-100-ml/2154" TargetMode="External"/><Relationship Id="rId6" Type="http://schemas.openxmlformats.org/officeDocument/2006/relationships/hyperlink" Target="https://smarttender.biz/prozorro-market/profile/glyukozy-rozchyn-dlya-infuziy-5-po-200-ml/2149" TargetMode="External"/><Relationship Id="rId5" Type="http://schemas.openxmlformats.org/officeDocument/2006/relationships/hyperlink" Target="https://smarttender.biz/prozorro-market/profile/glyukozy-rozchyn-dlya-infuziy-5-po-400-ml/2152" TargetMode="External"/><Relationship Id="rId4" Type="http://schemas.openxmlformats.org/officeDocument/2006/relationships/hyperlink" Target="https://smarttender.biz/prozorro-market/profile/natriyu-gidrokarbonat-rozchyn-dlya-infuziy-40-mg-ml-200-ml/12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7041-771D-4EE5-AAE1-EC5C0B4F587B}">
  <dimension ref="A1:L10"/>
  <sheetViews>
    <sheetView tabSelected="1" workbookViewId="0">
      <selection activeCell="M3" sqref="M3"/>
    </sheetView>
  </sheetViews>
  <sheetFormatPr defaultRowHeight="15" x14ac:dyDescent="0.25"/>
  <cols>
    <col min="1" max="1" width="3.85546875" customWidth="1"/>
    <col min="2" max="2" width="15.140625" customWidth="1"/>
    <col min="3" max="3" width="19.5703125" customWidth="1"/>
    <col min="4" max="4" width="18.5703125" customWidth="1"/>
    <col min="6" max="6" width="9.28515625" bestFit="1" customWidth="1"/>
    <col min="7" max="8" width="9.28515625" customWidth="1"/>
    <col min="9" max="9" width="9.28515625" bestFit="1" customWidth="1"/>
    <col min="10" max="10" width="16.42578125" bestFit="1" customWidth="1"/>
    <col min="11" max="12" width="7.85546875" customWidth="1"/>
  </cols>
  <sheetData>
    <row r="1" spans="1:12" ht="66" customHeight="1" x14ac:dyDescent="0.2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s="1" customFormat="1" ht="25.5" x14ac:dyDescent="0.2">
      <c r="A2" s="8" t="s">
        <v>25</v>
      </c>
      <c r="B2" s="9" t="s">
        <v>26</v>
      </c>
      <c r="C2" s="10" t="s">
        <v>28</v>
      </c>
      <c r="D2" s="10" t="s">
        <v>27</v>
      </c>
      <c r="E2" s="30" t="s">
        <v>12</v>
      </c>
      <c r="F2" s="19" t="s">
        <v>13</v>
      </c>
      <c r="G2" s="19" t="s">
        <v>16</v>
      </c>
      <c r="H2" s="19" t="s">
        <v>17</v>
      </c>
      <c r="I2" s="6" t="s">
        <v>14</v>
      </c>
      <c r="J2" s="20" t="s">
        <v>15</v>
      </c>
      <c r="K2" s="11" t="s">
        <v>29</v>
      </c>
      <c r="L2" s="16"/>
    </row>
    <row r="3" spans="1:12" s="1" customFormat="1" ht="51" x14ac:dyDescent="0.2">
      <c r="A3" s="5">
        <v>1</v>
      </c>
      <c r="B3" s="2" t="s">
        <v>0</v>
      </c>
      <c r="C3" s="31" t="s">
        <v>1</v>
      </c>
      <c r="D3" s="22" t="s">
        <v>18</v>
      </c>
      <c r="E3" s="14" t="s">
        <v>2</v>
      </c>
      <c r="F3" s="4">
        <v>201614</v>
      </c>
      <c r="G3" s="4">
        <v>80000</v>
      </c>
      <c r="H3" s="4">
        <v>40000</v>
      </c>
      <c r="I3" s="3">
        <v>31.178730000000002</v>
      </c>
      <c r="J3" s="7">
        <f>H3*I3</f>
        <v>1247149.2</v>
      </c>
      <c r="K3" s="12">
        <v>686</v>
      </c>
      <c r="L3" s="17"/>
    </row>
    <row r="4" spans="1:12" s="1" customFormat="1" ht="51" x14ac:dyDescent="0.2">
      <c r="A4" s="5">
        <v>2</v>
      </c>
      <c r="B4" s="2" t="s">
        <v>0</v>
      </c>
      <c r="C4" s="31" t="s">
        <v>3</v>
      </c>
      <c r="D4" s="22" t="s">
        <v>19</v>
      </c>
      <c r="E4" s="14" t="s">
        <v>2</v>
      </c>
      <c r="F4" s="15">
        <v>85000</v>
      </c>
      <c r="G4" s="4">
        <v>0</v>
      </c>
      <c r="H4" s="4">
        <v>90000</v>
      </c>
      <c r="I4" s="3">
        <v>35.192300000000003</v>
      </c>
      <c r="J4" s="7">
        <f t="shared" ref="J4:J9" si="0">H4*I4</f>
        <v>3167307.0000000005</v>
      </c>
      <c r="K4" s="12">
        <v>686</v>
      </c>
      <c r="L4" s="17"/>
    </row>
    <row r="5" spans="1:12" s="1" customFormat="1" ht="76.5" x14ac:dyDescent="0.2">
      <c r="A5" s="5">
        <v>3</v>
      </c>
      <c r="B5" s="2" t="s">
        <v>0</v>
      </c>
      <c r="C5" s="31" t="s">
        <v>4</v>
      </c>
      <c r="D5" s="22" t="s">
        <v>20</v>
      </c>
      <c r="E5" s="14" t="s">
        <v>2</v>
      </c>
      <c r="F5" s="15">
        <v>43000</v>
      </c>
      <c r="G5" s="4">
        <v>0</v>
      </c>
      <c r="H5" s="4">
        <v>50000</v>
      </c>
      <c r="I5" s="3">
        <v>51.740920000000003</v>
      </c>
      <c r="J5" s="7">
        <f t="shared" si="0"/>
        <v>2587046</v>
      </c>
      <c r="K5" s="12">
        <v>686</v>
      </c>
      <c r="L5" s="17"/>
    </row>
    <row r="6" spans="1:12" s="1" customFormat="1" ht="63.75" x14ac:dyDescent="0.2">
      <c r="A6" s="5">
        <v>4</v>
      </c>
      <c r="B6" s="2" t="s">
        <v>5</v>
      </c>
      <c r="C6" s="31" t="s">
        <v>6</v>
      </c>
      <c r="D6" s="22" t="s">
        <v>21</v>
      </c>
      <c r="E6" s="14" t="s">
        <v>2</v>
      </c>
      <c r="F6" s="4">
        <v>7600</v>
      </c>
      <c r="G6" s="4">
        <v>1000</v>
      </c>
      <c r="H6" s="4">
        <f t="shared" ref="H6:H9" si="1">F6-G6</f>
        <v>6600</v>
      </c>
      <c r="I6" s="3">
        <v>42.042440000000006</v>
      </c>
      <c r="J6" s="7">
        <f t="shared" si="0"/>
        <v>277480.10400000005</v>
      </c>
      <c r="K6" s="12">
        <v>686</v>
      </c>
      <c r="L6" s="17"/>
    </row>
    <row r="7" spans="1:12" s="1" customFormat="1" ht="45" x14ac:dyDescent="0.2">
      <c r="A7" s="5">
        <v>5</v>
      </c>
      <c r="B7" s="2" t="s">
        <v>7</v>
      </c>
      <c r="C7" s="31" t="s">
        <v>8</v>
      </c>
      <c r="D7" s="22" t="s">
        <v>22</v>
      </c>
      <c r="E7" s="14" t="s">
        <v>2</v>
      </c>
      <c r="F7" s="4">
        <v>35895</v>
      </c>
      <c r="G7" s="4">
        <v>15000</v>
      </c>
      <c r="H7" s="4">
        <f t="shared" si="1"/>
        <v>20895</v>
      </c>
      <c r="I7" s="3">
        <v>44.266970000000008</v>
      </c>
      <c r="J7" s="7">
        <f t="shared" si="0"/>
        <v>924958.3381500002</v>
      </c>
      <c r="K7" s="12">
        <v>686</v>
      </c>
      <c r="L7" s="17"/>
    </row>
    <row r="8" spans="1:12" s="1" customFormat="1" ht="51" x14ac:dyDescent="0.2">
      <c r="A8" s="5">
        <v>6</v>
      </c>
      <c r="B8" s="2" t="s">
        <v>7</v>
      </c>
      <c r="C8" s="31" t="s">
        <v>9</v>
      </c>
      <c r="D8" s="22" t="s">
        <v>23</v>
      </c>
      <c r="E8" s="14" t="s">
        <v>2</v>
      </c>
      <c r="F8" s="15">
        <v>10283</v>
      </c>
      <c r="G8" s="4">
        <v>0</v>
      </c>
      <c r="H8" s="4">
        <f t="shared" si="1"/>
        <v>10283</v>
      </c>
      <c r="I8" s="3">
        <v>23.540000000000003</v>
      </c>
      <c r="J8" s="7">
        <f t="shared" si="0"/>
        <v>242061.82000000004</v>
      </c>
      <c r="K8" s="12">
        <v>686</v>
      </c>
      <c r="L8" s="17"/>
    </row>
    <row r="9" spans="1:12" s="1" customFormat="1" ht="45" x14ac:dyDescent="0.2">
      <c r="A9" s="5">
        <v>7</v>
      </c>
      <c r="B9" s="2" t="s">
        <v>10</v>
      </c>
      <c r="C9" s="31" t="s">
        <v>30</v>
      </c>
      <c r="D9" s="22" t="s">
        <v>24</v>
      </c>
      <c r="E9" s="14" t="s">
        <v>2</v>
      </c>
      <c r="F9" s="4">
        <v>480</v>
      </c>
      <c r="G9" s="4">
        <v>100</v>
      </c>
      <c r="H9" s="4">
        <f t="shared" si="1"/>
        <v>380</v>
      </c>
      <c r="I9" s="3">
        <v>74.068610000000007</v>
      </c>
      <c r="J9" s="7">
        <f t="shared" si="0"/>
        <v>28146.071800000002</v>
      </c>
      <c r="K9" s="12">
        <v>686</v>
      </c>
      <c r="L9" s="17"/>
    </row>
    <row r="10" spans="1:12" s="1" customFormat="1" ht="24" customHeight="1" x14ac:dyDescent="0.2">
      <c r="A10" s="5"/>
      <c r="B10" s="23" t="s">
        <v>11</v>
      </c>
      <c r="C10" s="24"/>
      <c r="D10" s="32"/>
      <c r="E10" s="25"/>
      <c r="F10" s="26"/>
      <c r="G10" s="26"/>
      <c r="H10" s="27"/>
      <c r="I10" s="28"/>
      <c r="J10" s="29">
        <f>SUM(J3:J9)</f>
        <v>8474148.5339499991</v>
      </c>
      <c r="K10" s="13"/>
      <c r="L10" s="18"/>
    </row>
  </sheetData>
  <mergeCells count="1">
    <mergeCell ref="A1:J1"/>
  </mergeCells>
  <hyperlinks>
    <hyperlink ref="D3" r:id="rId1" display="https://smarttender.biz/prozorro-market/profile/natriyu-hloryd-rozchyn-dlya-infuziy-9-mg-ml-100-ml/2154" xr:uid="{536EEAA9-0575-4406-BA6E-925C4A25A477}"/>
    <hyperlink ref="D4" r:id="rId2" display="https://smarttender.biz/prozorro-market/profile/natriyu-hloryd-rozchyn-dlya-infuziy-9-mg-ml-200-ml/2158" xr:uid="{D8D10C2D-3C05-4E5A-88D5-14DC12349116}"/>
    <hyperlink ref="D5" r:id="rId3" display="https://smarttender.biz/prozorro-market/profile/natriyu-hloryd-rozchyn-dlya-infuziy-9-mg-ml-400-ml/2156" xr:uid="{0FBEC568-3D97-4143-8BBB-C876A74EA441}"/>
    <hyperlink ref="D6" r:id="rId4" display="https://smarttender.biz/prozorro-market/profile/natriyu-gidrokarbonat-rozchyn-dlya-infuziy-40-mg-ml-200-ml/12799" xr:uid="{7ED8C0D0-3D7E-401C-9B8F-A453674A701C}"/>
    <hyperlink ref="D7" r:id="rId5" display="https://smarttender.biz/prozorro-market/profile/glyukozy-rozchyn-dlya-infuziy-5-po-400-ml/2152" xr:uid="{E0469456-E137-44A8-A1E2-2061ED3925A9}"/>
    <hyperlink ref="D8" r:id="rId6" display="https://smarttender.biz/prozorro-market/profile/glyukozy-rozchyn-dlya-infuziy-5-po-200-ml/2149" xr:uid="{C8A74C51-FA08-41B8-A48F-A7365B89B3FA}"/>
    <hyperlink ref="D9" r:id="rId7" display="https://smarttender.biz/prozorro-market/profile/manit-rozchyn-dlya-infuziy-150-mg-ml-200ml/12448" xr:uid="{85BFFB87-06F8-4216-BBE0-9594EB40D1B9}"/>
  </hyperlinks>
  <pageMargins left="0.7" right="0.7" top="0.75" bottom="0.75" header="0.3" footer="0.3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2023-12-21T08:12:50Z</cp:lastPrinted>
  <dcterms:created xsi:type="dcterms:W3CDTF">2023-12-11T10:31:06Z</dcterms:created>
  <dcterms:modified xsi:type="dcterms:W3CDTF">2023-12-21T08:16:00Z</dcterms:modified>
</cp:coreProperties>
</file>