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Одяг мед 3319\"/>
    </mc:Choice>
  </mc:AlternateContent>
  <xr:revisionPtr revIDLastSave="0" documentId="8_{366FF084-8A67-4F9C-807B-F71F4C9DC468}" xr6:coauthVersionLast="36" xr6:coauthVersionMax="36" xr10:uidLastSave="{00000000-0000-0000-0000-000000000000}"/>
  <bookViews>
    <workbookView xWindow="-120" yWindow="330" windowWidth="29040" windowHeight="15990" xr2:uid="{00000000-000D-0000-FFFF-FFFF00000000}"/>
  </bookViews>
  <sheets>
    <sheet name="Лист1" sheetId="1" r:id="rId1"/>
  </sheets>
  <definedNames>
    <definedName name="_xlnm.Print_Area" localSheetId="0">Лист1!$A$1:$H$18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F11" i="1"/>
  <c r="F9" i="1"/>
  <c r="F7" i="1"/>
  <c r="F13" i="1"/>
  <c r="F15" i="1"/>
  <c r="F5" i="1" l="1"/>
  <c r="F8" i="1"/>
  <c r="F12" i="1"/>
  <c r="F10" i="1"/>
  <c r="F6" i="1"/>
  <c r="F4" i="1" l="1"/>
  <c r="F17" i="1" s="1"/>
</calcChain>
</file>

<file path=xl/sharedStrings.xml><?xml version="1.0" encoding="utf-8"?>
<sst xmlns="http://schemas.openxmlformats.org/spreadsheetml/2006/main" count="64" uniqueCount="33">
  <si>
    <t>№</t>
  </si>
  <si>
    <t>Найменування</t>
  </si>
  <si>
    <t>Од. вим.</t>
  </si>
  <si>
    <t>К-ть</t>
  </si>
  <si>
    <t>Ціна з ПДВ, грн.</t>
  </si>
  <si>
    <t>Сума з ПДВ, грн.</t>
  </si>
  <si>
    <t>Код НК 024:2023</t>
  </si>
  <si>
    <t>Код ДК</t>
  </si>
  <si>
    <t>Бахіли медичні високі на зав`язках «Славна®» (СМС - 35 г/м2) стерильні</t>
  </si>
  <si>
    <t>пар</t>
  </si>
  <si>
    <t>Бахіли медичні низькі (в упаковці 50 пар) «Славна®» (поліетилен - 8 г/м2) нестерильні</t>
  </si>
  <si>
    <t>паков</t>
  </si>
  <si>
    <t>Нарукавники медичні «Славна®» (ламінований спанбонд - 45 г/м2) стерильні</t>
  </si>
  <si>
    <t>Халат медичний (хірургічний) на зав`язках довжиною 128 см (розмір 46 - 48 (М)) «Славна®» (СМС - 35 г/м2) стерильний</t>
  </si>
  <si>
    <t>шт</t>
  </si>
  <si>
    <t>Халат медичний (хірургічний) на зав’язках довжиною 130 см (розмір 50-52 (L)) «Славна®» (СМС - 35 г/м2) стерильний</t>
  </si>
  <si>
    <t>Халат медичний (хірургічний) на зав`язках довжиною 132 см (розмір 54 - 56 (XL)) «Славна®» (СМС - 35 г/м2) стерильний</t>
  </si>
  <si>
    <t>Халат медичний (хірургічний) на зав’язках довжиною 128 см (розмір 46-48 (М)) «Славна®» (спанбонд - 30 г/м2) нестерильний</t>
  </si>
  <si>
    <t>Халат медичний (хірургічний) на зав’язках довжиною 130 см (розмір 50-52 (L)) «Славна®» (спанбонд - 30 г/м2) нестерильний</t>
  </si>
  <si>
    <t>Халат медичний (хірургічний) на зав`язках довжиною 132 см (розмір 54 - 56 (XL)) «Славна®» (спанбонд - 30 г/м2) нестерильний</t>
  </si>
  <si>
    <t>Халат медичний (хірургічний) на зав`язках довжиною 134 см (розмір 58 - 60 (XXL)) «Славна®» (СМС - 35 г/м2) стерильний</t>
  </si>
  <si>
    <t>Шапочка - берет медична «Славна®» (спанбонд - 13 г/м2) стерильна</t>
  </si>
  <si>
    <t/>
  </si>
  <si>
    <t>61937 - Бахіли хірургічні</t>
  </si>
  <si>
    <t>15056 - Бахіли, непровідні, нестерильні</t>
  </si>
  <si>
    <t>61939 - Нарукавник хірургічний</t>
  </si>
  <si>
    <t>35091 - Халат операційний одноразового застосування</t>
  </si>
  <si>
    <t>32292 - Шапочка хірургічна</t>
  </si>
  <si>
    <t>Халат медичний (хірургічний) на зав’язках із захисними зонами довжиною 132см (розмір 54-56 (ХL)) «Славна®» (СММММС - 35 г/м2) стерильний</t>
  </si>
  <si>
    <t>Халат медичний (хірургічний)  на зав`язках "КОМФОРТ СОФТ" довжиною 134 см (розмір 54-56 (ХL)) «Славна®» ((спанбонд+спанлейс - 45 г/м2) стерильний</t>
  </si>
  <si>
    <t xml:space="preserve">33199000-1 </t>
  </si>
  <si>
    <t>ВСЬОГО:</t>
  </si>
  <si>
    <t>Обгрунтування технічних, якісних і кількісних характеристик: по предмету закупівлі
за кодом CPV за ДК 021:2015 – 33190000-8 Медичне обладнання та вироби медичного призначення різні (одяг для медичного персоналу)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</si>
</sst>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Звичайний" xfId="0" builtinId="0"/>
    <cellStyle name="Обычный_Включені до переліку 3" xfId="1" xr:uid="{E7CF711E-6BE4-41AE-9BFF-A11B52765D12}"/>
  </cellStyles>
  <dxfs count="9"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K1" sqref="K1"/>
    </sheetView>
  </sheetViews>
  <sheetFormatPr defaultRowHeight="12" x14ac:dyDescent="0.25"/>
  <cols>
    <col min="1" max="1" width="5.7109375" style="1" customWidth="1"/>
    <col min="2" max="2" width="49" style="1" customWidth="1"/>
    <col min="3" max="3" width="7.140625" style="2" customWidth="1"/>
    <col min="4" max="4" width="7.85546875" style="3" customWidth="1"/>
    <col min="5" max="5" width="9.7109375" style="3" customWidth="1"/>
    <col min="6" max="6" width="13.28515625" style="3" customWidth="1"/>
    <col min="7" max="7" width="27.140625" style="3" customWidth="1"/>
    <col min="8" max="8" width="11.28515625" style="3" customWidth="1"/>
    <col min="9" max="16384" width="9.140625" style="1"/>
  </cols>
  <sheetData>
    <row r="1" spans="1:8" ht="90" customHeight="1" x14ac:dyDescent="0.25">
      <c r="A1" s="14" t="s">
        <v>32</v>
      </c>
      <c r="B1" s="14"/>
      <c r="C1" s="14"/>
      <c r="D1" s="14"/>
      <c r="E1" s="14"/>
      <c r="F1" s="14"/>
      <c r="G1" s="14"/>
      <c r="H1" s="14"/>
    </row>
    <row r="2" spans="1:8" s="10" customFormat="1" x14ac:dyDescent="0.25">
      <c r="C2" s="5"/>
      <c r="D2" s="11"/>
      <c r="E2" s="12"/>
      <c r="F2" s="12"/>
      <c r="G2" s="13"/>
      <c r="H2" s="13"/>
    </row>
    <row r="3" spans="1:8" s="5" customFormat="1" ht="24" x14ac:dyDescent="0.25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s="28" customFormat="1" ht="32.25" customHeight="1" x14ac:dyDescent="0.25">
      <c r="A4" s="23">
        <v>1</v>
      </c>
      <c r="B4" s="24" t="s">
        <v>8</v>
      </c>
      <c r="C4" s="25" t="s">
        <v>9</v>
      </c>
      <c r="D4" s="26">
        <v>1000</v>
      </c>
      <c r="E4" s="27">
        <v>20.36</v>
      </c>
      <c r="F4" s="27">
        <f>D4*E4</f>
        <v>20360</v>
      </c>
      <c r="G4" s="25" t="s">
        <v>23</v>
      </c>
      <c r="H4" s="4" t="s">
        <v>30</v>
      </c>
    </row>
    <row r="5" spans="1:8" s="28" customFormat="1" ht="32.25" customHeight="1" x14ac:dyDescent="0.25">
      <c r="A5" s="23">
        <v>2</v>
      </c>
      <c r="B5" s="24" t="s">
        <v>10</v>
      </c>
      <c r="C5" s="25" t="s">
        <v>11</v>
      </c>
      <c r="D5" s="26">
        <v>320</v>
      </c>
      <c r="E5" s="27">
        <v>67.88</v>
      </c>
      <c r="F5" s="27">
        <f t="shared" ref="F5:F16" si="0">D5*E5</f>
        <v>21721.599999999999</v>
      </c>
      <c r="G5" s="25" t="s">
        <v>24</v>
      </c>
      <c r="H5" s="4" t="s">
        <v>30</v>
      </c>
    </row>
    <row r="6" spans="1:8" s="28" customFormat="1" ht="32.25" customHeight="1" x14ac:dyDescent="0.25">
      <c r="A6" s="23">
        <v>3</v>
      </c>
      <c r="B6" s="24" t="s">
        <v>12</v>
      </c>
      <c r="C6" s="25" t="s">
        <v>9</v>
      </c>
      <c r="D6" s="26">
        <v>600</v>
      </c>
      <c r="E6" s="27">
        <v>19.21</v>
      </c>
      <c r="F6" s="27">
        <f t="shared" si="0"/>
        <v>11526</v>
      </c>
      <c r="G6" s="25" t="s">
        <v>25</v>
      </c>
      <c r="H6" s="4" t="s">
        <v>30</v>
      </c>
    </row>
    <row r="7" spans="1:8" s="28" customFormat="1" ht="32.25" customHeight="1" x14ac:dyDescent="0.25">
      <c r="A7" s="23">
        <v>4</v>
      </c>
      <c r="B7" s="24" t="s">
        <v>13</v>
      </c>
      <c r="C7" s="25" t="s">
        <v>14</v>
      </c>
      <c r="D7" s="26">
        <v>3045</v>
      </c>
      <c r="E7" s="27">
        <v>73.680000000000007</v>
      </c>
      <c r="F7" s="27">
        <f t="shared" si="0"/>
        <v>224355.60000000003</v>
      </c>
      <c r="G7" s="25" t="s">
        <v>26</v>
      </c>
      <c r="H7" s="4" t="s">
        <v>30</v>
      </c>
    </row>
    <row r="8" spans="1:8" s="28" customFormat="1" ht="32.25" customHeight="1" x14ac:dyDescent="0.25">
      <c r="A8" s="23">
        <v>5</v>
      </c>
      <c r="B8" s="24" t="s">
        <v>15</v>
      </c>
      <c r="C8" s="25" t="s">
        <v>14</v>
      </c>
      <c r="D8" s="26">
        <v>2000</v>
      </c>
      <c r="E8" s="27">
        <v>76.98</v>
      </c>
      <c r="F8" s="27">
        <f t="shared" si="0"/>
        <v>153960</v>
      </c>
      <c r="G8" s="25" t="s">
        <v>26</v>
      </c>
      <c r="H8" s="4" t="s">
        <v>30</v>
      </c>
    </row>
    <row r="9" spans="1:8" s="28" customFormat="1" ht="32.25" customHeight="1" x14ac:dyDescent="0.25">
      <c r="A9" s="23">
        <v>6</v>
      </c>
      <c r="B9" s="24" t="s">
        <v>16</v>
      </c>
      <c r="C9" s="25" t="s">
        <v>14</v>
      </c>
      <c r="D9" s="26">
        <v>3000</v>
      </c>
      <c r="E9" s="27">
        <v>76.849999999999994</v>
      </c>
      <c r="F9" s="27">
        <f t="shared" si="0"/>
        <v>230549.99999999997</v>
      </c>
      <c r="G9" s="25" t="s">
        <v>26</v>
      </c>
      <c r="H9" s="4" t="s">
        <v>30</v>
      </c>
    </row>
    <row r="10" spans="1:8" s="28" customFormat="1" ht="32.25" customHeight="1" x14ac:dyDescent="0.25">
      <c r="A10" s="23">
        <v>7</v>
      </c>
      <c r="B10" s="24" t="s">
        <v>17</v>
      </c>
      <c r="C10" s="25" t="s">
        <v>14</v>
      </c>
      <c r="D10" s="26">
        <v>1500</v>
      </c>
      <c r="E10" s="27">
        <v>43.54</v>
      </c>
      <c r="F10" s="27">
        <f t="shared" si="0"/>
        <v>65310</v>
      </c>
      <c r="G10" s="25" t="s">
        <v>26</v>
      </c>
      <c r="H10" s="4" t="s">
        <v>30</v>
      </c>
    </row>
    <row r="11" spans="1:8" s="28" customFormat="1" ht="37.5" customHeight="1" x14ac:dyDescent="0.25">
      <c r="A11" s="23">
        <v>8</v>
      </c>
      <c r="B11" s="24" t="s">
        <v>18</v>
      </c>
      <c r="C11" s="25" t="s">
        <v>14</v>
      </c>
      <c r="D11" s="26">
        <v>4500</v>
      </c>
      <c r="E11" s="27">
        <v>51.48</v>
      </c>
      <c r="F11" s="27">
        <f t="shared" si="0"/>
        <v>231660</v>
      </c>
      <c r="G11" s="25" t="s">
        <v>26</v>
      </c>
      <c r="H11" s="4" t="s">
        <v>30</v>
      </c>
    </row>
    <row r="12" spans="1:8" s="28" customFormat="1" ht="37.5" customHeight="1" x14ac:dyDescent="0.25">
      <c r="A12" s="23">
        <v>9</v>
      </c>
      <c r="B12" s="24" t="s">
        <v>19</v>
      </c>
      <c r="C12" s="25" t="s">
        <v>14</v>
      </c>
      <c r="D12" s="26">
        <v>1500</v>
      </c>
      <c r="E12" s="27">
        <v>52.78</v>
      </c>
      <c r="F12" s="27">
        <f t="shared" si="0"/>
        <v>79170</v>
      </c>
      <c r="G12" s="25" t="s">
        <v>26</v>
      </c>
      <c r="H12" s="4" t="s">
        <v>30</v>
      </c>
    </row>
    <row r="13" spans="1:8" s="28" customFormat="1" ht="37.5" customHeight="1" x14ac:dyDescent="0.25">
      <c r="A13" s="23">
        <v>10</v>
      </c>
      <c r="B13" s="24" t="s">
        <v>20</v>
      </c>
      <c r="C13" s="25" t="s">
        <v>14</v>
      </c>
      <c r="D13" s="26">
        <v>1500</v>
      </c>
      <c r="E13" s="27">
        <v>78.53</v>
      </c>
      <c r="F13" s="27">
        <f t="shared" si="0"/>
        <v>117795</v>
      </c>
      <c r="G13" s="25" t="s">
        <v>26</v>
      </c>
      <c r="H13" s="4" t="s">
        <v>30</v>
      </c>
    </row>
    <row r="14" spans="1:8" s="28" customFormat="1" ht="37.5" customHeight="1" x14ac:dyDescent="0.25">
      <c r="A14" s="23">
        <v>11</v>
      </c>
      <c r="B14" s="24" t="s">
        <v>21</v>
      </c>
      <c r="C14" s="25" t="s">
        <v>14</v>
      </c>
      <c r="D14" s="26">
        <v>1000</v>
      </c>
      <c r="E14" s="27">
        <v>3.58</v>
      </c>
      <c r="F14" s="27">
        <f t="shared" si="0"/>
        <v>3580</v>
      </c>
      <c r="G14" s="25" t="s">
        <v>27</v>
      </c>
      <c r="H14" s="4" t="s">
        <v>30</v>
      </c>
    </row>
    <row r="15" spans="1:8" s="28" customFormat="1" ht="37.5" customHeight="1" x14ac:dyDescent="0.25">
      <c r="A15" s="23">
        <v>12</v>
      </c>
      <c r="B15" s="24" t="s">
        <v>28</v>
      </c>
      <c r="C15" s="25" t="s">
        <v>14</v>
      </c>
      <c r="D15" s="26">
        <v>100</v>
      </c>
      <c r="E15" s="27">
        <v>87.19</v>
      </c>
      <c r="F15" s="27">
        <f t="shared" si="0"/>
        <v>8719</v>
      </c>
      <c r="G15" s="25" t="s">
        <v>26</v>
      </c>
      <c r="H15" s="4" t="s">
        <v>30</v>
      </c>
    </row>
    <row r="16" spans="1:8" s="28" customFormat="1" ht="37.5" customHeight="1" x14ac:dyDescent="0.25">
      <c r="A16" s="23">
        <v>13</v>
      </c>
      <c r="B16" s="24" t="s">
        <v>29</v>
      </c>
      <c r="C16" s="25" t="s">
        <v>14</v>
      </c>
      <c r="D16" s="26">
        <v>100</v>
      </c>
      <c r="E16" s="27">
        <v>111.4</v>
      </c>
      <c r="F16" s="27">
        <f t="shared" si="0"/>
        <v>11140</v>
      </c>
      <c r="G16" s="25" t="s">
        <v>26</v>
      </c>
      <c r="H16" s="4" t="s">
        <v>30</v>
      </c>
    </row>
    <row r="17" spans="1:8" s="29" customFormat="1" ht="15" x14ac:dyDescent="0.25">
      <c r="A17" s="16"/>
      <c r="B17" s="17" t="s">
        <v>31</v>
      </c>
      <c r="C17" s="18"/>
      <c r="D17" s="19"/>
      <c r="E17" s="20"/>
      <c r="F17" s="21">
        <f>SUM(F4:F16)</f>
        <v>1179847.2</v>
      </c>
      <c r="G17" s="22" t="s">
        <v>22</v>
      </c>
      <c r="H17" s="15" t="s">
        <v>22</v>
      </c>
    </row>
  </sheetData>
  <mergeCells count="1">
    <mergeCell ref="A1:H1"/>
  </mergeCells>
  <conditionalFormatting sqref="H2:H17 H19:H1048565">
    <cfRule type="expression" dxfId="8" priority="5">
      <formula>$K3="*"</formula>
    </cfRule>
    <cfRule type="expression" dxfId="7" priority="6">
      <formula>$H3="33190000-8"</formula>
    </cfRule>
    <cfRule type="expression" dxfId="6" priority="7">
      <formula>$H3="33140000-3"</formula>
    </cfRule>
  </conditionalFormatting>
  <conditionalFormatting sqref="H1048566:H1048576">
    <cfRule type="expression" dxfId="5" priority="11">
      <formula>$K1="*"</formula>
    </cfRule>
    <cfRule type="expression" dxfId="4" priority="12">
      <formula>$H1="33190000-8"</formula>
    </cfRule>
    <cfRule type="expression" dxfId="3" priority="13">
      <formula>$H1="33140000-3"</formula>
    </cfRule>
  </conditionalFormatting>
  <conditionalFormatting sqref="H18">
    <cfRule type="expression" dxfId="2" priority="17">
      <formula>#REF!="*"</formula>
    </cfRule>
    <cfRule type="expression" dxfId="1" priority="18">
      <formula>#REF!="33190000-8"</formula>
    </cfRule>
    <cfRule type="expression" dxfId="0" priority="19">
      <formula>#REF!="33140000-3"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User</cp:lastModifiedBy>
  <cp:lastPrinted>2024-03-01T09:58:57Z</cp:lastPrinted>
  <dcterms:created xsi:type="dcterms:W3CDTF">2024-02-16T07:35:25Z</dcterms:created>
  <dcterms:modified xsi:type="dcterms:W3CDTF">2024-03-01T10:00:32Z</dcterms:modified>
</cp:coreProperties>
</file>