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80" windowHeight="5970" activeTab="0"/>
  </bookViews>
  <sheets>
    <sheet name="розрахунок рукавички" sheetId="1" r:id="rId1"/>
  </sheets>
  <definedNames>
    <definedName name="_xlnm.Print_Area" localSheetId="0">'розрахунок рукавички'!$A$1:$J$16</definedName>
  </definedNames>
  <calcPr fullCalcOnLoad="1"/>
</workbook>
</file>

<file path=xl/sharedStrings.xml><?xml version="1.0" encoding="utf-8"?>
<sst xmlns="http://schemas.openxmlformats.org/spreadsheetml/2006/main" count="60" uniqueCount="37">
  <si>
    <t>№ п/</t>
  </si>
  <si>
    <t>Найменування товару або еквівалент</t>
  </si>
  <si>
    <t>кіл-ть</t>
  </si>
  <si>
    <t>од. вим</t>
  </si>
  <si>
    <t>Ціна за одиницю (без ПДВ) грн.</t>
  </si>
  <si>
    <t>пара</t>
  </si>
  <si>
    <t>ПДВ</t>
  </si>
  <si>
    <t>Ціна за одиницю (з ПДВ) грн.</t>
  </si>
  <si>
    <t>Сума з ПДВ, грн..</t>
  </si>
  <si>
    <t>Латексні хірургічні рукавички стерильні – без пудри Medi-Grip Latex Powder Free, розмір 6,5</t>
  </si>
  <si>
    <t>Латексні хірургічні рукавички стерильні – без пудри Medi-Grip Latex Powder Free, розмір 7,0</t>
  </si>
  <si>
    <t>Латексні хірургічні рукавички стерильні – без пудри Medi-Grip Latex Powder Free, розмір 7,5</t>
  </si>
  <si>
    <t>Латексні хірургічні рукавички стерильні – без пудри Medi-Grip Latex Powder Free, розмір 8,0</t>
  </si>
  <si>
    <t>Антимікробні, стерильні, неопудрені  латексні хірургічні рукавички GAMMEX® без пудри з AMTтм антимікробною технологією, розмір 7,0</t>
  </si>
  <si>
    <t>Антимікробні, стерильні, неопудрені  латексні хірургічні рукавички GAMMEX® без пудри з AMTтм антимікробною технологією, розмір 7,5</t>
  </si>
  <si>
    <t>Нітрилові оглядові рукавички неопудрені MEDICAL PROFESSIONAL, розмір S</t>
  </si>
  <si>
    <t>Нітрилові оглядові рукавички неопудрені MEDICAL PROFESSIONAL, розмір M</t>
  </si>
  <si>
    <t>Нітрилові оглядові рукавички неопудрені MEDICAL PROFESSIONAL, розмір L</t>
  </si>
  <si>
    <t>Латексні хірургічні рукавички стерильні без пудри, розмір 6,5</t>
  </si>
  <si>
    <t>Латексні хірургічні рукавички стерильні без пудри, розмір 7,0</t>
  </si>
  <si>
    <t>Латексні хірургічні рукавички стерильні без пудри, розмір 7,5</t>
  </si>
  <si>
    <t>Латексні хірургічні рукавички стерильні без пудри, розмір 8,0</t>
  </si>
  <si>
    <r>
      <t>Рукавички стерильні хірургічні латексні без пудри з антимікробним внутрішнім покриттям</t>
    </r>
    <r>
      <rPr>
        <sz val="11"/>
        <color indexed="8"/>
        <rFont val="Times New Roman"/>
        <family val="1"/>
      </rPr>
      <t>, розмір 7,0</t>
    </r>
  </si>
  <si>
    <r>
      <t>Рукавички стерильні хірургічні латексні без пудри з антимікробним внутрішнім покриттям</t>
    </r>
    <r>
      <rPr>
        <sz val="11"/>
        <color indexed="8"/>
        <rFont val="Times New Roman"/>
        <family val="1"/>
      </rPr>
      <t>, розмір 7,5</t>
    </r>
  </si>
  <si>
    <t>Нітрилові оглядові рукавички, неопудрені, розмір S</t>
  </si>
  <si>
    <t>Нітрилові оглядові рукавички, неопудрені, розмір M</t>
  </si>
  <si>
    <t>Нітрилові оглядові рукавички, неопудрені, розмір L</t>
  </si>
  <si>
    <r>
      <t>Рукавички оглядові латексні нестерильні, хлоровані, текстуровані, без пудри</t>
    </r>
    <r>
      <rPr>
        <sz val="11"/>
        <color indexed="8"/>
        <rFont val="Times New Roman"/>
        <family val="1"/>
      </rPr>
      <t>,  розмір L</t>
    </r>
  </si>
  <si>
    <t>Латексні хірургічні рукавички стерильні – без пудри Medi-Grip Latex Powder Free, розмір 6,0</t>
  </si>
  <si>
    <t>Латексні хірургічні рукавички стерильні без пудри, розмір 6,0</t>
  </si>
  <si>
    <t>Sensiflex plus,Стерильні латексні хірургічні рукавички неопудрені, роз. 7,5</t>
  </si>
  <si>
    <t>Латексні оглядові рукавички неопудрені MEDICAL PROFESSIONAL, розмір L</t>
  </si>
  <si>
    <t>Торгова назва або еквівалент</t>
  </si>
  <si>
    <t xml:space="preserve">33141420-0 Хірургічні рукавички </t>
  </si>
  <si>
    <t>Наближений код ДК</t>
  </si>
  <si>
    <t>ВСЬОГО:</t>
  </si>
  <si>
    <t>Обгрунтування технічних, якісних і кількісних характеристик: на закупівлю 
код ДК 021:2015 – 33140000-3 - медичні матеріали  (хірургічні рукавички) по програмі КПКВК 2301550 «Реалізація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матеріалів» на 2024 рік ЗЦП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</si>
</sst>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64"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Segoe U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Segoe UI"/>
      <family val="2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4" fontId="57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" fontId="58" fillId="0" borderId="12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horizontal="center" vertical="center" wrapText="1"/>
    </xf>
    <xf numFmtId="9" fontId="60" fillId="0" borderId="0" xfId="0" applyNumberFormat="1" applyFont="1" applyAlignment="1">
      <alignment horizontal="center" wrapText="1"/>
    </xf>
    <xf numFmtId="4" fontId="60" fillId="0" borderId="0" xfId="0" applyNumberFormat="1" applyFont="1" applyAlignment="1">
      <alignment horizont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right" wrapText="1"/>
    </xf>
    <xf numFmtId="0" fontId="53" fillId="0" borderId="12" xfId="0" applyFont="1" applyBorder="1" applyAlignment="1">
      <alignment wrapText="1"/>
    </xf>
    <xf numFmtId="0" fontId="53" fillId="0" borderId="12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2" sqref="A2:F14"/>
    </sheetView>
  </sheetViews>
  <sheetFormatPr defaultColWidth="9.33203125" defaultRowHeight="21" customHeight="1"/>
  <cols>
    <col min="1" max="1" width="4.16015625" style="2" customWidth="1"/>
    <col min="2" max="2" width="54.16015625" style="2" customWidth="1"/>
    <col min="3" max="3" width="46.83203125" style="3" customWidth="1"/>
    <col min="4" max="4" width="19.33203125" style="3" customWidth="1"/>
    <col min="5" max="5" width="7.33203125" style="3" customWidth="1"/>
    <col min="6" max="6" width="9.33203125" style="4" customWidth="1"/>
    <col min="7" max="7" width="9.66015625" style="4" customWidth="1"/>
    <col min="8" max="8" width="6.83203125" style="4" customWidth="1"/>
    <col min="9" max="9" width="9" style="4" customWidth="1"/>
    <col min="10" max="10" width="13.33203125" style="2" customWidth="1"/>
    <col min="11" max="16384" width="9.33203125" style="1" customWidth="1"/>
  </cols>
  <sheetData>
    <row r="1" spans="1:10" ht="74.25" customHeigh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4" customHeight="1">
      <c r="A2" s="7" t="s">
        <v>0</v>
      </c>
      <c r="B2" s="7" t="s">
        <v>32</v>
      </c>
      <c r="C2" s="5" t="s">
        <v>1</v>
      </c>
      <c r="D2" s="8" t="s">
        <v>34</v>
      </c>
      <c r="E2" s="8" t="s">
        <v>2</v>
      </c>
      <c r="F2" s="5" t="s">
        <v>3</v>
      </c>
      <c r="G2" s="9" t="s">
        <v>4</v>
      </c>
      <c r="H2" s="5" t="s">
        <v>6</v>
      </c>
      <c r="I2" s="9" t="s">
        <v>7</v>
      </c>
      <c r="J2" s="5" t="s">
        <v>8</v>
      </c>
    </row>
    <row r="3" spans="1:10" ht="45">
      <c r="A3" s="6">
        <v>1</v>
      </c>
      <c r="B3" s="11" t="s">
        <v>28</v>
      </c>
      <c r="C3" s="19" t="s">
        <v>29</v>
      </c>
      <c r="D3" s="22" t="s">
        <v>33</v>
      </c>
      <c r="E3" s="15">
        <v>300</v>
      </c>
      <c r="F3" s="18" t="s">
        <v>5</v>
      </c>
      <c r="G3" s="12">
        <f>I3-H3</f>
        <v>31.728971962616825</v>
      </c>
      <c r="H3" s="12">
        <f>I3*7/107</f>
        <v>2.221028037383178</v>
      </c>
      <c r="I3" s="12">
        <v>33.95</v>
      </c>
      <c r="J3" s="13">
        <f>I3*E3</f>
        <v>10185</v>
      </c>
    </row>
    <row r="4" spans="1:10" ht="45">
      <c r="A4" s="6">
        <v>2</v>
      </c>
      <c r="B4" s="11" t="s">
        <v>9</v>
      </c>
      <c r="C4" s="19" t="s">
        <v>18</v>
      </c>
      <c r="D4" s="22" t="s">
        <v>33</v>
      </c>
      <c r="E4" s="15">
        <v>700</v>
      </c>
      <c r="F4" s="18" t="s">
        <v>5</v>
      </c>
      <c r="G4" s="12">
        <f aca="true" t="shared" si="0" ref="G4:G14">I4-H4</f>
        <v>31.728971962616825</v>
      </c>
      <c r="H4" s="12">
        <f aca="true" t="shared" si="1" ref="H4:H14">I4*7/107</f>
        <v>2.221028037383178</v>
      </c>
      <c r="I4" s="12">
        <v>33.95</v>
      </c>
      <c r="J4" s="13">
        <f>I4*E4</f>
        <v>23765.000000000004</v>
      </c>
    </row>
    <row r="5" spans="1:10" ht="45">
      <c r="A5" s="6">
        <v>3</v>
      </c>
      <c r="B5" s="11" t="s">
        <v>10</v>
      </c>
      <c r="C5" s="19" t="s">
        <v>19</v>
      </c>
      <c r="D5" s="22" t="s">
        <v>33</v>
      </c>
      <c r="E5" s="15">
        <v>600</v>
      </c>
      <c r="F5" s="18" t="s">
        <v>5</v>
      </c>
      <c r="G5" s="12">
        <f t="shared" si="0"/>
        <v>31.728971962616825</v>
      </c>
      <c r="H5" s="12">
        <f t="shared" si="1"/>
        <v>2.221028037383178</v>
      </c>
      <c r="I5" s="12">
        <v>33.95</v>
      </c>
      <c r="J5" s="13">
        <f>I5*E5</f>
        <v>20370</v>
      </c>
    </row>
    <row r="6" spans="1:10" ht="45">
      <c r="A6" s="6">
        <v>4</v>
      </c>
      <c r="B6" s="11" t="s">
        <v>11</v>
      </c>
      <c r="C6" s="19" t="s">
        <v>20</v>
      </c>
      <c r="D6" s="22" t="s">
        <v>33</v>
      </c>
      <c r="E6" s="15">
        <v>700</v>
      </c>
      <c r="F6" s="18" t="s">
        <v>5</v>
      </c>
      <c r="G6" s="12">
        <f t="shared" si="0"/>
        <v>31.728971962616825</v>
      </c>
      <c r="H6" s="12">
        <f t="shared" si="1"/>
        <v>2.221028037383178</v>
      </c>
      <c r="I6" s="12">
        <v>33.95</v>
      </c>
      <c r="J6" s="13">
        <f aca="true" t="shared" si="2" ref="J6:J14">I6*E6</f>
        <v>23765.000000000004</v>
      </c>
    </row>
    <row r="7" spans="1:10" ht="45">
      <c r="A7" s="6">
        <v>5</v>
      </c>
      <c r="B7" s="11" t="s">
        <v>12</v>
      </c>
      <c r="C7" s="19" t="s">
        <v>21</v>
      </c>
      <c r="D7" s="22" t="s">
        <v>33</v>
      </c>
      <c r="E7" s="15">
        <v>750</v>
      </c>
      <c r="F7" s="18" t="s">
        <v>5</v>
      </c>
      <c r="G7" s="12">
        <f t="shared" si="0"/>
        <v>31.728971962616825</v>
      </c>
      <c r="H7" s="12">
        <f t="shared" si="1"/>
        <v>2.221028037383178</v>
      </c>
      <c r="I7" s="12">
        <v>33.95</v>
      </c>
      <c r="J7" s="13">
        <f t="shared" si="2"/>
        <v>25462.500000000004</v>
      </c>
    </row>
    <row r="8" spans="1:10" ht="30" customHeight="1">
      <c r="A8" s="6">
        <v>6</v>
      </c>
      <c r="B8" s="11" t="s">
        <v>30</v>
      </c>
      <c r="C8" s="19" t="s">
        <v>20</v>
      </c>
      <c r="D8" s="22" t="s">
        <v>33</v>
      </c>
      <c r="E8" s="20">
        <v>300</v>
      </c>
      <c r="F8" s="18" t="s">
        <v>5</v>
      </c>
      <c r="G8" s="12">
        <f t="shared" si="0"/>
        <v>28.037383177570092</v>
      </c>
      <c r="H8" s="12">
        <f t="shared" si="1"/>
        <v>1.9626168224299065</v>
      </c>
      <c r="I8" s="12">
        <v>30</v>
      </c>
      <c r="J8" s="13">
        <f t="shared" si="2"/>
        <v>9000</v>
      </c>
    </row>
    <row r="9" spans="1:10" ht="45">
      <c r="A9" s="6">
        <v>7</v>
      </c>
      <c r="B9" s="14" t="s">
        <v>13</v>
      </c>
      <c r="C9" s="21" t="s">
        <v>22</v>
      </c>
      <c r="D9" s="22" t="s">
        <v>33</v>
      </c>
      <c r="E9" s="15">
        <v>50</v>
      </c>
      <c r="F9" s="18" t="s">
        <v>5</v>
      </c>
      <c r="G9" s="12">
        <f t="shared" si="0"/>
        <v>158.83177570093457</v>
      </c>
      <c r="H9" s="12">
        <f t="shared" si="1"/>
        <v>11.11822429906542</v>
      </c>
      <c r="I9" s="12">
        <v>169.95</v>
      </c>
      <c r="J9" s="13">
        <f t="shared" si="2"/>
        <v>8497.5</v>
      </c>
    </row>
    <row r="10" spans="1:10" ht="45">
      <c r="A10" s="6">
        <v>8</v>
      </c>
      <c r="B10" s="14" t="s">
        <v>14</v>
      </c>
      <c r="C10" s="21" t="s">
        <v>23</v>
      </c>
      <c r="D10" s="22" t="s">
        <v>33</v>
      </c>
      <c r="E10" s="15">
        <v>50</v>
      </c>
      <c r="F10" s="18" t="s">
        <v>5</v>
      </c>
      <c r="G10" s="12">
        <f t="shared" si="0"/>
        <v>158.83177570093457</v>
      </c>
      <c r="H10" s="12">
        <f t="shared" si="1"/>
        <v>11.11822429906542</v>
      </c>
      <c r="I10" s="12">
        <v>169.95</v>
      </c>
      <c r="J10" s="13">
        <f t="shared" si="2"/>
        <v>8497.5</v>
      </c>
    </row>
    <row r="11" spans="1:10" ht="35.25" customHeight="1">
      <c r="A11" s="6">
        <v>9</v>
      </c>
      <c r="B11" s="14" t="s">
        <v>15</v>
      </c>
      <c r="C11" s="23" t="s">
        <v>24</v>
      </c>
      <c r="D11" s="22" t="s">
        <v>33</v>
      </c>
      <c r="E11" s="15">
        <v>40000</v>
      </c>
      <c r="F11" s="18" t="s">
        <v>5</v>
      </c>
      <c r="G11" s="12">
        <f t="shared" si="0"/>
        <v>2.0560747663551404</v>
      </c>
      <c r="H11" s="12">
        <f t="shared" si="1"/>
        <v>0.14392523364485985</v>
      </c>
      <c r="I11" s="12">
        <v>2.2</v>
      </c>
      <c r="J11" s="13">
        <f t="shared" si="2"/>
        <v>88000</v>
      </c>
    </row>
    <row r="12" spans="1:10" ht="45">
      <c r="A12" s="6">
        <v>10</v>
      </c>
      <c r="B12" s="14" t="s">
        <v>16</v>
      </c>
      <c r="C12" s="23" t="s">
        <v>25</v>
      </c>
      <c r="D12" s="22" t="s">
        <v>33</v>
      </c>
      <c r="E12" s="15">
        <v>80000</v>
      </c>
      <c r="F12" s="18" t="s">
        <v>5</v>
      </c>
      <c r="G12" s="12">
        <f t="shared" si="0"/>
        <v>2.0560747663551404</v>
      </c>
      <c r="H12" s="12">
        <f t="shared" si="1"/>
        <v>0.14392523364485985</v>
      </c>
      <c r="I12" s="12">
        <v>2.2</v>
      </c>
      <c r="J12" s="13">
        <f t="shared" si="2"/>
        <v>176000</v>
      </c>
    </row>
    <row r="13" spans="1:10" ht="45">
      <c r="A13" s="6">
        <v>11</v>
      </c>
      <c r="B13" s="14" t="s">
        <v>17</v>
      </c>
      <c r="C13" s="23" t="s">
        <v>26</v>
      </c>
      <c r="D13" s="22" t="s">
        <v>33</v>
      </c>
      <c r="E13" s="15">
        <v>35000</v>
      </c>
      <c r="F13" s="18" t="s">
        <v>5</v>
      </c>
      <c r="G13" s="12">
        <f t="shared" si="0"/>
        <v>2.0560747663551404</v>
      </c>
      <c r="H13" s="12">
        <f t="shared" si="1"/>
        <v>0.14392523364485985</v>
      </c>
      <c r="I13" s="12">
        <v>2.2</v>
      </c>
      <c r="J13" s="13">
        <f t="shared" si="2"/>
        <v>77000</v>
      </c>
    </row>
    <row r="14" spans="1:10" ht="57.75" customHeight="1">
      <c r="A14" s="6">
        <v>12</v>
      </c>
      <c r="B14" s="14" t="s">
        <v>31</v>
      </c>
      <c r="C14" s="24" t="s">
        <v>27</v>
      </c>
      <c r="D14" s="22" t="s">
        <v>33</v>
      </c>
      <c r="E14" s="15">
        <v>34000</v>
      </c>
      <c r="F14" s="18" t="s">
        <v>5</v>
      </c>
      <c r="G14" s="12">
        <f t="shared" si="0"/>
        <v>2.2429906542056073</v>
      </c>
      <c r="H14" s="12">
        <f t="shared" si="1"/>
        <v>0.15700934579439252</v>
      </c>
      <c r="I14" s="12">
        <v>2.4</v>
      </c>
      <c r="J14" s="13">
        <f t="shared" si="2"/>
        <v>81600</v>
      </c>
    </row>
    <row r="15" spans="1:10" ht="18.75" customHeight="1">
      <c r="A15" s="25"/>
      <c r="B15" s="28" t="s">
        <v>35</v>
      </c>
      <c r="C15" s="26"/>
      <c r="D15" s="26"/>
      <c r="E15" s="26"/>
      <c r="F15" s="27"/>
      <c r="G15" s="27"/>
      <c r="H15" s="27"/>
      <c r="I15" s="27"/>
      <c r="J15" s="10">
        <f>SUM(J3:J14)</f>
        <v>552142.5</v>
      </c>
    </row>
    <row r="16" spans="9:10" ht="21" customHeight="1">
      <c r="I16" s="16"/>
      <c r="J16" s="17"/>
    </row>
  </sheetData>
  <sheetProtection/>
  <mergeCells count="1">
    <mergeCell ref="A1:J1"/>
  </mergeCells>
  <printOptions/>
  <pageMargins left="0.2755905511811024" right="0.1968503937007874" top="0.36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Martynyuk</dc:creator>
  <cp:keywords/>
  <dc:description/>
  <cp:lastModifiedBy>User</cp:lastModifiedBy>
  <cp:lastPrinted>2024-03-28T08:27:08Z</cp:lastPrinted>
  <dcterms:created xsi:type="dcterms:W3CDTF">2018-02-28T12:27:56Z</dcterms:created>
  <dcterms:modified xsi:type="dcterms:W3CDTF">2024-03-28T08:50:55Z</dcterms:modified>
  <cp:category/>
  <cp:version/>
  <cp:contentType/>
  <cp:contentStatus/>
</cp:coreProperties>
</file>