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D:\ВТ 2024 (заявки)\відкриті торги 2024\Трансплантація\Вироби мед призначен 3 ТКМ+нирка\"/>
    </mc:Choice>
  </mc:AlternateContent>
  <xr:revisionPtr revIDLastSave="0" documentId="13_ncr:1_{A4C003C0-55D5-429E-BE37-E1AF84A98C12}" xr6:coauthVersionLast="36" xr6:coauthVersionMax="47" xr10:uidLastSave="{00000000-0000-0000-0000-000000000000}"/>
  <bookViews>
    <workbookView xWindow="-120" yWindow="-120" windowWidth="20730" windowHeight="11040" xr2:uid="{0115F1D2-8646-4E52-8D6A-EDDB3BC599BD}"/>
  </bookViews>
  <sheets>
    <sheet name="вироби ТКМ+нирка" sheetId="7" r:id="rId1"/>
  </sheets>
  <definedNames>
    <definedName name="_xlnm._FilterDatabase" localSheetId="0" hidden="1">'вироби ТКМ+нирка'!$A$2:$J$37</definedName>
    <definedName name="_xlnm.Print_Area" localSheetId="0">'вироби ТКМ+нирка'!$B$1:$J$42</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7" l="1"/>
  <c r="I4" i="7"/>
  <c r="I5" i="7"/>
  <c r="I6" i="7"/>
  <c r="I7" i="7"/>
  <c r="I8" i="7"/>
  <c r="I9" i="7"/>
  <c r="I40" i="7" l="1"/>
  <c r="I39" i="7"/>
  <c r="I38" i="7"/>
  <c r="I17" i="7"/>
  <c r="I10" i="7"/>
  <c r="I11" i="7"/>
  <c r="I12" i="7"/>
  <c r="I13" i="7"/>
  <c r="I14" i="7"/>
  <c r="I15" i="7"/>
  <c r="I16" i="7"/>
  <c r="I18" i="7"/>
  <c r="I19" i="7"/>
  <c r="I20" i="7"/>
  <c r="I21" i="7"/>
  <c r="I22" i="7"/>
  <c r="I23" i="7"/>
  <c r="I24" i="7"/>
  <c r="I25" i="7"/>
  <c r="I26" i="7"/>
  <c r="I27" i="7"/>
  <c r="I28" i="7"/>
  <c r="I29" i="7"/>
  <c r="I30" i="7"/>
  <c r="I31" i="7"/>
  <c r="I32" i="7"/>
  <c r="I33" i="7"/>
  <c r="I34" i="7"/>
  <c r="I35" i="7"/>
  <c r="I36" i="7"/>
  <c r="I37" i="7"/>
  <c r="I41" i="7" l="1"/>
</calcChain>
</file>

<file path=xl/sharedStrings.xml><?xml version="1.0" encoding="utf-8"?>
<sst xmlns="http://schemas.openxmlformats.org/spreadsheetml/2006/main" count="233" uniqueCount="155">
  <si>
    <t>шт</t>
  </si>
  <si>
    <t>Од.вим.</t>
  </si>
  <si>
    <t>Кількість</t>
  </si>
  <si>
    <t>уп</t>
  </si>
  <si>
    <t>Дихальна система, 1,5 м</t>
  </si>
  <si>
    <t>Ковдра термостабілізуюча  для всього тіла</t>
  </si>
  <si>
    <t>Ковдра термостабілізуюча для всього тіла, педіатрична</t>
  </si>
  <si>
    <t>Набір трубок та касета CusaQuickConnect</t>
  </si>
  <si>
    <t xml:space="preserve">Динамометричний гайковий ключ CusaClarity 23 кГц </t>
  </si>
  <si>
    <t>Захисний фільтр Cusa</t>
  </si>
  <si>
    <t xml:space="preserve">Наконечник короткий Vicro Tip Plus Cusa 23 кГЦ – С7415S </t>
  </si>
  <si>
    <t>Одноразові нейтральні електроди BOWA 90см</t>
  </si>
  <si>
    <t>Очищувач електродів одноразовий стерильний BOWA</t>
  </si>
  <si>
    <t>Фільтр інфузійний Intrapur plus 0,2мкм</t>
  </si>
  <si>
    <t>Аспіратор раньового поля</t>
  </si>
  <si>
    <t>Голка Хубера 90 G20</t>
  </si>
  <si>
    <t>Голка Хубера 90 G22з подовжувачем</t>
  </si>
  <si>
    <t>Діскофікс (краник 3 ходов)</t>
  </si>
  <si>
    <t xml:space="preserve">Блок Discofix C -3 з 3 кран 360 градус, різнокол </t>
  </si>
  <si>
    <t>Заглушка IN-Stopper жовта</t>
  </si>
  <si>
    <t xml:space="preserve">заглушка синя комбі </t>
  </si>
  <si>
    <t>Катетер судинний Leaderflex 40</t>
  </si>
  <si>
    <t>Катетер судинний Leaderflex 60</t>
  </si>
  <si>
    <t>Кран трьохходовий для інфузій з подовжувальною трубкою 10 см</t>
  </si>
  <si>
    <t>Педіатричний ендотоксиновий повітрявидаляючій 96-год.  фільтр з мембраной 0,22 мкм для забезпечення фільтрації розчинів зі швидкістю потоку 6 мл/хв Фільтр інфузійний Sterifix® Paed 0,2 мкм</t>
  </si>
  <si>
    <t>Пристрій для біопсії шкіри  Epitheasy 5,00 мм ЕРТ 5000- 00</t>
  </si>
  <si>
    <t>Стрічка адгезивна 50х5см стерильна</t>
  </si>
  <si>
    <t>Кишення бічна з липкою фіксацією стерильна</t>
  </si>
  <si>
    <t xml:space="preserve">Стенти сечоводові (урологічні) типу свинячий хвіст з обох боків Fr 4 </t>
  </si>
  <si>
    <t>Стенти сечоводові (урологічні) типу свинячий хвіст з обох боків Fr 5</t>
  </si>
  <si>
    <t>Стенти сечоводові (урологічні) типу свинячий хвіст з обох боків Fr 6</t>
  </si>
  <si>
    <t>Стенти сечоводові (урологічні) типу свинячий хвіст з обох боків Fr 7</t>
  </si>
  <si>
    <t>Стенти сечоводові (урологічні) типу свинячий хвіст з обох боків Fr 8</t>
  </si>
  <si>
    <t>Тримач стандартний для вакуумних пробірок</t>
  </si>
  <si>
    <t>№</t>
  </si>
  <si>
    <t>33140000-3
Медичні матеріали</t>
  </si>
  <si>
    <t>код ДК 021:2015</t>
  </si>
  <si>
    <t>Ємкість для патгістологічного матеріалу 3л</t>
  </si>
  <si>
    <t>Захисний фільтр CUSA® Clarity</t>
  </si>
  <si>
    <t>Очищувач електродів, одноразовий, стерильний</t>
  </si>
  <si>
    <t xml:space="preserve">Катетер з тунельною голкою LIFECATH типу ВROVIAC Fr 5 </t>
  </si>
  <si>
    <t>1</t>
  </si>
  <si>
    <t>23</t>
  </si>
  <si>
    <t>2</t>
  </si>
  <si>
    <t>3</t>
  </si>
  <si>
    <t>4</t>
  </si>
  <si>
    <t>7</t>
  </si>
  <si>
    <t>8</t>
  </si>
  <si>
    <t>5</t>
  </si>
  <si>
    <t>6</t>
  </si>
  <si>
    <t>9</t>
  </si>
  <si>
    <t>10</t>
  </si>
  <si>
    <t>11</t>
  </si>
  <si>
    <t>12</t>
  </si>
  <si>
    <t>13</t>
  </si>
  <si>
    <t>14</t>
  </si>
  <si>
    <t>15</t>
  </si>
  <si>
    <t>16</t>
  </si>
  <si>
    <t>17</t>
  </si>
  <si>
    <t>18</t>
  </si>
  <si>
    <t>19</t>
  </si>
  <si>
    <t>20</t>
  </si>
  <si>
    <t>21</t>
  </si>
  <si>
    <t>22</t>
  </si>
  <si>
    <t>24</t>
  </si>
  <si>
    <t>25</t>
  </si>
  <si>
    <t>26</t>
  </si>
  <si>
    <t>27</t>
  </si>
  <si>
    <t>28</t>
  </si>
  <si>
    <t>29</t>
  </si>
  <si>
    <t>30</t>
  </si>
  <si>
    <t>32</t>
  </si>
  <si>
    <t>33</t>
  </si>
  <si>
    <t>34</t>
  </si>
  <si>
    <t xml:space="preserve">Голка типу Хубера повинна мати:
- унікальну форму кінчика голки для забезпечення тривалого терміну експлуатації силіконової мембрани порту;
- луер-адаптер;
- індивідуальну стерильну упаковку з обов’язковим маркуванням українською мовою на ній;
Діаметр (товщина) голки має бути 20G (0,9мм),  довжина голки має бути 25мм
Відповідність вимогам Технічному Регламенту має бути підтверждена документально: надається копія сертифікату відповідності Технічному Регламенту та декларація відповідності. </t>
  </si>
  <si>
    <t xml:space="preserve">Голка типу Хубера з подовжувачем повинна мати:
- унікальну форму кінчика голки для забезпечення тривалого терміну експлуатації силіконової мембрани порту;
-  кольорове маркування крилець в залежності від товщини голки;
- подовжувач, що забезпечує зручність використання при тривалих інфузіях;
- 1 шт. затискач;
- луер-адаптер;
- індивідуальну стерильну упаковку з обов’язковим маркуванням українською мовою на ній;
Діаметр (товщина) голки має бути 22G (0,7мм),  довжина голки має бути 25мм,  довжина подовжувача не менша 20мм. 
Голка Хубера з подовжувачем має бути інертною до протипухлинних препаратів. 
Відповідність вимогам Технічному Регламенту має бути підтверждена документально: надається копія сертифікату відповідності Технічному Регламенту та декларація відповідності. </t>
  </si>
  <si>
    <t xml:space="preserve">1.	Одноразовий пристрій  для біопсії шкіри	
2. Діаметр леза 5мм, довжина леза -  7мм 	
3. До комплекту поставки входять:
-	Пристрій зі спеціальним руків’ям для надійного доступу
-	Інструкція українською мовою.
Кожен окремий виріб та групова упаковка має містити маркування українською мовою згідно чинного законодавства України.
Загальний термін придатності (стерилізації) не менше 5 років.
У складі своєї пропозиції  Учасник має надати також наступні документи з метою попередження поставки фальсифікатів та недоброякісного товару на медичні вироби:
-	Копію декларації про відповідність на товар згідно вимог Технічного регламенту щодо медичних виробів, затвердженого постановою Кабінету Міністрів України від 2 жовтня 2013 року №753. 
</t>
  </si>
  <si>
    <t>Ємність має:
- бути з поліпропілену;
- бути з гвинтовою кришкою;
- бути з градуюванням та паперовою етикеткою;
- мати розміри: висота: 21,5 см; діаметр верху: 15,5 см; діаметр низу: 13,5 см;
- бути розрахована на об'єм 3000 мл;
- бути призначений для збору біоматеріалу;
- бути нестерильна.</t>
  </si>
  <si>
    <t>Тримач має:
- бути з поліпропілену;
- бути прозорим;
- мати різьбове з'єднання з голкою.
В складі пропозиції учасником мають бути надані копії сертифікатів, що свідчать про сертифікацію виробника/виробництва відповідно вимогам стандартів: ISO 13485, ISO 45001:2018 та ISO 14001.
В разі якщо документи в оригіналі викладені мовою іншою ніж українська, вони мають супроводжуватися перекладом на українську мову.</t>
  </si>
  <si>
    <t xml:space="preserve">Голка має бути призначена для аспірації кісткового мозку з грудини або з гребня клубової кістки з регульованою глибиною проникнення.
Кінчик голки повинен мати спеціальну атравматичну потрійну заточку.  Руків'я голки повинно мати: адаптер луер-лок, спеціальні крильця для кращого захвату голки. 
Має бути наявне кольорове кодування голки для легкої ідентифікації розміру.2. Товщина голки має бути 15G, попередньо налаштована довжина -  35мм (регулювання 15-55мм)         </t>
  </si>
  <si>
    <t xml:space="preserve">Наконечник стандартний одноразовий 23кГц, довжиною не менше 7см </t>
  </si>
  <si>
    <t xml:space="preserve">Стерильні з’єднувальні трубки для рукоятки </t>
  </si>
  <si>
    <t>Для надання першої медичної допомоги та захисту тіла людини від переохолодження або від перегріву.
Виготовлена з тонкої поліетиленової плівки, вкритої металевим напиленням срібного кольору.
Розмір в розгорнутому вигляді: 210 х 160см.
Розмір в згорнутому вигляді: 8 х 11см.
Без забруднень, пошкоджень та дефектів.
Нестерильна.
Індивідуальне пакування.</t>
  </si>
  <si>
    <t>Нейтральний електрод, 90 см², складений</t>
  </si>
  <si>
    <t>Виріб для механічного відновлення прохідності сечоводу. Матеріал: термопластичний поліуретан (ТПУ) на основі аліфатичних поліефірів, рентгенконтрастний. До складу мають входити: сечоводний стент, штовхач, затискач. Стент повинен бути гнучкою трубкою, проксимальний і дистальний кінець якої мають вигин типу Pigtail. Матеріал та конструкція стенту повинні забезпечувати можливий термін функціонування від 30 до 90 діб. Діаметр проксимальної петлі Pigtail 4 см (±5%), діаметр дистальної петлі Pigtail 2 см (±5%). Дистальний кінець стенту відкритий. Проксимальна та дистальна частини стента повинні мати по 3 бічних отвори. Розміри поліуретанового штовхача повинні відповідати розмірам стенту. Індивідуальна стерильна упаковка. Наявність маркування на етикетці, що дозволяє точно визначити параметри виробу. Наявність Сертифікату відповідності вимогам Технічного регламенту щодо медичних виробів. (Постанова КМУ №753 від 03.10.2013р
Розмір - 4Fr 0,028" 22см</t>
  </si>
  <si>
    <t xml:space="preserve">Виріб для механічного відновлення прохідності сечоводу. Матеріал: термопластичний поліуретан (ТПУ) на основі аліфатичних поліефірів, рентгенконтрастний. До складу мають входити: сечоводний стент, штовхач, затискач. Стент повинен бути гнучкою трубкою, проксимальний і дистальний кінець якої мають вигин типу Pigtail. Матеріал та конструкція стенту повинні забезпечувати можливий термін функціонування від 30 до 90 діб. Діаметр проксимальної петлі Pigtail 4 см (±5%), діаметр дистальної петлі Pigtail 2 см (±5%). Дистальний кінець стенту відкритий. Проксимальна та дистальна частини стента повинні мати по 3 бічних отвори. Розміри поліуретанового штовхача повинні відповідати розмірам стенту. Індивідуальна стерильна упаковка. Наявність маркування на етикетці, що дозволяє точно визначити параметри виробу. Наявність Сертифікату відповідності вимогам Технічного регламенту щодо медичних виробів. (Постанова КМУ №753 від 03.10.2013р
Розмір - 5Fr 0,035" 26см </t>
  </si>
  <si>
    <t xml:space="preserve">Виріб для механічного відновлення прохідності сечоводу. Матеріал: термопластичний поліуретан (ТПУ) на основі аліфатичних поліефірів, рентгенконтрастний. До складу мають входити: сечоводний стент, штовхач, затискач. Стент повинен бути гнучкою трубкою, проксимальний і дистальний кінець якої мають вигин типу Pigtail. Матеріал та конструкція стенту повинні забезпечувати можливий термін функціонування від 30 до 90 діб. Діаметр проксимальної петлі Pigtail 4 см (±5%), діаметр дистальної петлі Pigtail 2 см (±5%). Дистальний кінець стенту відкритий. Проксимальна та дистальна частини стента повинні мати по 3 бічних отвори. Розміри поліуретанового штовхача повинні відповідати розмірам стенту. Індивідуальна стерильна упаковка. Наявність маркування на етикетці, що дозволяє точно визначити параметри виробу. Наявність Сертифікату відповідності вимогам Технічного регламенту щодо медичних виробів. (Постанова КМУ №753 від 03.10.2013р
Розмір - 6Fr 0,038" 26см </t>
  </si>
  <si>
    <t xml:space="preserve">Виріб для механічного відновлення прохідності сечоводу. Матеріал: термопластичний поліуретан (ТПУ) на основі аліфатичних поліефірів, рентгенконтрастний. До складу мають входити: сечоводний стент, штовхач, затискач. Стент повинен бути гнучкою трубкою, проксимальний і дистальний кінець якої мають вигин типу Pigtail. Матеріал та конструкція стенту повинні забезпечувати можливий термін функціонування від 30 до 90 діб. Діаметр проксимальної петлі Pigtail 4 см (±5%), діаметр дистальної петлі Pigtail 2 см (±5%). Дистальний кінець стенту відкритий. Проксимальна та дистальна частини стента повинні мати по 3 бічних отвори. Розміри поліуретанового штовхача повинні відповідати розмірам стенту. Індивідуальна стерильна упаковка. Наявність маркування на етикетці, що дозволяє точно визначити параметри виробу. Наявність Сертифікату відповідності вимогам Технічного регламенту щодо медичних виробів. (Постанова КМУ №753 від 03.10.2013р
Розмір - 7Fr 0,038" 26см </t>
  </si>
  <si>
    <t>Виріб для механічного відновлення прохідності сечоводу. Матеріал: термопластичний поліуретан (ТПУ) на основі аліфатичних поліефірів, рентгенконтрастний. До складу мають входити: сечоводний стент, штовхач, затискач. Стент повинен бути гнучкою трубкою, проксимальний і дистальний кінець якої мають вигин типу Pigtail. Матеріал та конструкція стенту повинні забезпечувати можливий термін функціонування від 30 до 90 діб. Діаметр проксимальної петлі Pigtail 4 см (±5%), діаметр дистальної петлі Pigtail 2 см (±5%). Дистальний кінець стенту відкритий. Проксимальна та дистальна частини стента повинні мати по 3 бічних отвори. Розміри поліуретанового штовхача повинні відповідати розмірам стенту. Індивідуальна стерильна упаковка. Наявність маркування на етикетці, що дозволяє точно визначити параметри виробу. Наявність Сертифікату відповідності вимогам Технічного регламенту щодо медичних виробів. (Постанова КМУ №753 від 03.10.2013р
Розмір - 8F</t>
  </si>
  <si>
    <t>Динамометричний ключ для з’єднання наконечників до рукоятки 23 кГц</t>
  </si>
  <si>
    <t>47676 -  Ключ-тріскачка для заміни насадок до ультразвукової хірургічної системи одноразового використання</t>
  </si>
  <si>
    <t>58494 – Електрод поворотний електрохірургічний, одноразового використання, нестерильний</t>
  </si>
  <si>
    <t>45185 -  Набір трубок ультразвукової хірургічної системи</t>
  </si>
  <si>
    <t>37483 - Подушечка для чищення для електрохірургічної насадки</t>
  </si>
  <si>
    <t>НК 024:2023</t>
  </si>
  <si>
    <t>Дихальна система гофрована, довжина 1,5 м, діаметром 15 мм. Індивідуальна упаковка. Одноразового використання.</t>
  </si>
  <si>
    <t xml:space="preserve">використовуєтся для артеріальної катетеризації у дорослих та
- венозної катетеризації (яремної, підключичної) у дітей
внутрішній та зовнішній діаметр катетера  0.5-0.7мм
розмір G22
</t>
  </si>
  <si>
    <t>використовуєтся для артеріальної катетеризації у дорослих та
- венозної катетеризації (яремної, підключичної) у дітей внутрішній та зовнішній діаметр катетера  0.5-0.7мм
розмір G22 ДОВЖИНА  4</t>
  </si>
  <si>
    <t>62934 - Набор хірургічних перев'язувальних матеріалів/простирадл</t>
  </si>
  <si>
    <t>Стрічка адгезивна має бути розміром 50 см х 5 см.
Термін придатності не менше 5 років від дати стерилізації. Має бути призначена для одноразового використання під час оперативних втручань.</t>
  </si>
  <si>
    <t>Ковдра термостабілізуюча   для всього тіла зі змінною зоною доступу</t>
  </si>
  <si>
    <t xml:space="preserve">Виріб стерильний, стерилізований етиленоксидом, одноразового використання. Катетер з відповідним
дистальним кінцем (вигнутий або прямий) підбирається залежно від місця всмоктування. Чіткий, щоб
уможливити візуальний контроль дренажу. </t>
  </si>
  <si>
    <t>Термостабілізуюча ковдра повинна бути сумісна з пристроєм для обігріву пацієнта 3M™Bair Hugger ™
розмір ковдри 213 x 91 см
вага 150 г
Ковдра повинна мати  шість секцій доступу (до грудної клітки пацієнта, рукам, торсу і нижньої частини тіла)
Повинна мати вбудовані частини, що згибаються в області плечей дозволяють надійно фіксувати ковдру.
Має бути призначена для зігрівання пацієнтів в перед- або після-операційному періоді</t>
  </si>
  <si>
    <t>Термостабілізуюча  ковдра повинна бути  педіатричною та сумісною з пристроєм для обігріву пацієнта 3M™Bair Hugger ™
 розмір 152 x 91 см
вага 134 г. Повинна бути призначена для післяопераційного застосування примусового зігрівання повітрям для хірургічних пацієнтів.</t>
  </si>
  <si>
    <t>Забезпечення надійного венозного доступу для ін'єкцій та забору крові, Стійкість до тиску до 4 бар</t>
  </si>
  <si>
    <t>Три вінтовых з'єднання Луер Лок; Для інфузійної терапії і моніторинга</t>
  </si>
  <si>
    <t>Заглушка на катетер чи подовжувач зі з’єднанням типу Люер-Лок з мембраною для негайної ін’єкції. Технічні характеристики: Не містить латексу. З’єднання Люер-Лок, внутрішня різьба</t>
  </si>
  <si>
    <t>Система (блок) з 3 краників 3-х ходових
Використовується при проведенні довготривалої або переривчастої інфузійної терапії для забезпечення додаткового місця введення лікувальних розчинів та для моніторингу.
Складається з трьох краників, поєднаних між собою прямоточними каналами.
Типи з`єднання "Луєр Локк" 
Кольорове маркування регуляторів потоків. 
Стерильний, апірогенний та нетоксичний. 
Для одноразового використання.
Індивідуальне пакування.</t>
  </si>
  <si>
    <t>Вимоги: заглушка на катетер чи подовжувач зі з’єднанням типу Люер-Лок. Male та Female - коннектор. Червоного, синього чи білого кольору, в залежності від номера за каталогом. З’єднанням Люер-Лок, внутрішній конус з додатковим різьбовим з’єднанням (Female), зовнішній конус з додатковим різьбовим з’єднанням (Male) 100 штук в упаковці</t>
  </si>
  <si>
    <t>40см х 30см з липкою фіксацією(поліетилен - 55 г/м2) стерильна,</t>
  </si>
  <si>
    <t xml:space="preserve">це двухпросвітний рентгеноконтрастний довгостроковий центральний венозний силіконовий катетер для парентерального живлення і введення лікарських засобів, антибіотиків та хіміотерапії. </t>
  </si>
  <si>
    <t>нфузійний фільтр 0,2 мкм,2 мкм мембрана Supor®Ефективна зона фільтрації - 1,6 см² Тривалість використання фільтра - 96 годин</t>
  </si>
  <si>
    <t>Фільтр з тепло та вологообмінником  вірусо-бактеріальний одноразового використання, стерильний  (електростатичний, з портом, для новонароджених)</t>
  </si>
  <si>
    <t>Аспирацийна канюля для багаторазового  взяття медикаментів</t>
  </si>
  <si>
    <t>Міні-спайк багаторазового використання (максимально 24 години) для інжекторів КТ та МРТ.
Міні-спайки забезпечують безпечний забору контрастної речовини та фізіологічного розчину.
Міні-спайки для проведення КТ та МРТ з опором тиску 21 бар мають конектор Луер Локк.
Призначені для багаторазового використання (максимально 24 години).
Технічні характеристики:
Об'єм наповнення: 0,2 мл.
Для флаконів від 10.0 до 60.0 мл.
Упаковка: 300 шт./коробка.</t>
  </si>
  <si>
    <t xml:space="preserve">Ємність для бульбашкового зволожувача кисню </t>
  </si>
  <si>
    <t>Ємність-зволожувач використовується для подачі зволоженого кисню до пацієнта при проведенні оксигенотерапії.
Ємність з прозорого матеріалу з позначками верхнього та нижнього рівнів води.
Кришка ємності з конектором діаметром 22 мм для трубки для подачі кисню до паціента та різьбовим конектором для під’єднання до джерела подачі кисню;
В комплекті конектор прямий  ID22мм/ OD6мм.
Нестерильна.
Термін придатності 3 роки від дати виготовлення, що зазначено на упаковці
Індивідуальне пакування.</t>
  </si>
  <si>
    <t>Шпатель отоларингологічний  одноразового використання стерильний</t>
  </si>
  <si>
    <t xml:space="preserve">39143114-8 – Електричні ковдри </t>
  </si>
  <si>
    <t>11989 - Електроковдра системи обігріву всього тіла</t>
  </si>
  <si>
    <t>56284 Стент із полімерним покривом для коронарних артерій, що вивільнює не розсмоктуваний лікувальний засіб</t>
  </si>
  <si>
    <t>42461 -Депрессор язика, оглядовий)</t>
  </si>
  <si>
    <t>33141625-7Діагностичні набори</t>
  </si>
  <si>
    <t>33141600-6Контейнери та пакети для забору
матеріалу для аналізів, дренажі та
комплекти</t>
  </si>
  <si>
    <t>33141000-0 Медичні матеріали нехімічні та
гематологічні одноразового
застосування</t>
  </si>
  <si>
    <t>33141240-4Приладдя до катетерів</t>
  </si>
  <si>
    <t>33141200-2 Катетери</t>
  </si>
  <si>
    <t>33141320-9 Медичні голки</t>
  </si>
  <si>
    <t>33141327-8 Голки з отворами</t>
  </si>
  <si>
    <t>35142-Аерозольна маска для обличчя</t>
  </si>
  <si>
    <t>60839 - Фільтр бактеріальний для медичних газів, стерильний, одноразового використанн</t>
  </si>
  <si>
    <t>32172 -Клапан інфузійної системи внутрішньовенних вливань</t>
  </si>
  <si>
    <t>16615- Комплект для катетеризації центральної вени;</t>
  </si>
  <si>
    <t>16825 -  Захисний ковпачок для шприца</t>
  </si>
  <si>
    <t>34923-Катетер аспіраційної системи, загального призначення</t>
  </si>
  <si>
    <t>63028 — Лезо для біопсії шкіри</t>
  </si>
  <si>
    <t>12542 контейнер для збирання середньої порції сечі IVD)</t>
  </si>
  <si>
    <t>60839 - Фільтр бактеріальний для медичних газів, стерильний, одноразового використання</t>
  </si>
  <si>
    <t>Голка для аспірації кісткового мозку – 46350</t>
  </si>
  <si>
    <t>37566 Тримач пробірки для забору крові, одноразового використання</t>
  </si>
  <si>
    <t xml:space="preserve">17701 - Набір для внутрішньовенного введення з голкою з бічним отвором </t>
  </si>
  <si>
    <t>35113 Зволожувач дихальних сумішей без підігрівання</t>
  </si>
  <si>
    <t>33141323-0 Голки для біопсії</t>
  </si>
  <si>
    <t>31</t>
  </si>
  <si>
    <t>35</t>
  </si>
  <si>
    <t>36</t>
  </si>
  <si>
    <t>37</t>
  </si>
  <si>
    <t>38</t>
  </si>
  <si>
    <t>ВСЬОГО:</t>
  </si>
  <si>
    <t>№ п/п</t>
  </si>
  <si>
    <t>Ціна грн з ПДВ</t>
  </si>
  <si>
    <t>Сума грн з ПДВ</t>
  </si>
  <si>
    <t>МТВ</t>
  </si>
  <si>
    <t>Виріб медичного призначення або еквівалент</t>
  </si>
  <si>
    <t>Обгрунтування технічних, якісних і кількісних характеристик: на закупівлю 
код ДК 021:2015 – 33140000-3 - медичні матеріали  (медичні матеріали) по програмі програмі КПКВК 2308060 “Реалізація програми державних гарантій медичного обслуговування населення” на 2024 рік відкриті торги з особливістю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</si>
</sst>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charset val="204"/>
      <scheme val="minor"/>
    </font>
    <font>
      <sz val="11"/>
      <color indexed="8"/>
      <name val="Calibri"/>
      <family val="2"/>
      <charset val="204"/>
    </font>
    <font>
      <b/>
      <sz val="10"/>
      <color indexed="8"/>
      <name val="Times New Roman"/>
      <family val="1"/>
      <charset val="204"/>
    </font>
    <font>
      <b/>
      <sz val="10"/>
      <color rgb="FFFF0000"/>
      <name val="Times New Roman"/>
      <family val="1"/>
      <charset val="204"/>
    </font>
    <font>
      <sz val="8"/>
      <color rgb="FF000000"/>
      <name val="Arial Unicode MS"/>
      <charset val="204"/>
    </font>
    <font>
      <sz val="9"/>
      <color theme="1"/>
      <name val="Calibri"/>
      <family val="2"/>
      <charset val="204"/>
      <scheme val="minor"/>
    </font>
    <font>
      <sz val="11"/>
      <color rgb="FFFF0000"/>
      <name val="Calibri"/>
      <family val="2"/>
      <charset val="204"/>
      <scheme val="minor"/>
    </font>
    <font>
      <b/>
      <sz val="10"/>
      <color theme="1"/>
      <name val="Times New Roman"/>
      <family val="1"/>
      <charset val="204"/>
    </font>
    <font>
      <sz val="11"/>
      <name val="Calibri"/>
      <family val="2"/>
      <charset val="204"/>
      <scheme val="minor"/>
    </font>
    <font>
      <b/>
      <sz val="10"/>
      <name val="Times New Roman"/>
      <family val="1"/>
      <charset val="204"/>
    </font>
    <font>
      <b/>
      <sz val="11"/>
      <color rgb="FFFF0000"/>
      <name val="Calibri"/>
      <family val="2"/>
      <charset val="204"/>
      <scheme val="minor"/>
    </font>
    <font>
      <sz val="10"/>
      <color theme="1"/>
      <name val="Calibri"/>
      <family val="2"/>
      <charset val="204"/>
      <scheme val="minor"/>
    </font>
    <font>
      <sz val="10"/>
      <color theme="1"/>
      <name val="Times New Roman"/>
      <family val="1"/>
      <charset val="204"/>
    </font>
    <font>
      <sz val="10"/>
      <name val="Times New Roman"/>
      <family val="1"/>
      <charset val="204"/>
    </font>
    <font>
      <sz val="10"/>
      <color indexed="8"/>
      <name val="Times New Roman"/>
      <family val="1"/>
      <charset val="204"/>
    </font>
    <font>
      <b/>
      <sz val="11"/>
      <color theme="1"/>
      <name val="Times New Roman"/>
      <family val="1"/>
      <charset val="204"/>
    </font>
    <font>
      <u/>
      <sz val="11"/>
      <color theme="10"/>
      <name val="Calibri"/>
      <family val="2"/>
      <charset val="204"/>
      <scheme val="minor"/>
    </font>
    <font>
      <sz val="8"/>
      <name val="Calibri"/>
      <family val="2"/>
      <charset val="204"/>
      <scheme val="minor"/>
    </font>
    <font>
      <u/>
      <sz val="10"/>
      <color theme="10"/>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4" fillId="0" borderId="0">
      <alignment horizontal="left" vertical="center"/>
    </xf>
    <xf numFmtId="0" fontId="16" fillId="0" borderId="0" applyNumberFormat="0" applyFill="0" applyBorder="0" applyAlignment="0" applyProtection="0"/>
  </cellStyleXfs>
  <cellXfs count="81">
    <xf numFmtId="0" fontId="0" fillId="0" borderId="0" xfId="0"/>
    <xf numFmtId="0" fontId="0" fillId="0" borderId="0" xfId="0" applyAlignment="1">
      <alignment horizontal="center" vertical="center"/>
    </xf>
    <xf numFmtId="2" fontId="7" fillId="2" borderId="1" xfId="0" applyNumberFormat="1" applyFont="1" applyFill="1" applyBorder="1" applyAlignment="1">
      <alignment horizontal="center" vertical="center"/>
    </xf>
    <xf numFmtId="0" fontId="0" fillId="0" borderId="0" xfId="0" applyFont="1"/>
    <xf numFmtId="1" fontId="9" fillId="2" borderId="1" xfId="0" applyNumberFormat="1" applyFont="1" applyFill="1" applyBorder="1" applyAlignment="1">
      <alignment horizontal="center" vertical="center"/>
    </xf>
    <xf numFmtId="0" fontId="10" fillId="0" borderId="0" xfId="0" applyFont="1"/>
    <xf numFmtId="0" fontId="11" fillId="0" borderId="1" xfId="0" applyFont="1" applyBorder="1" applyAlignment="1">
      <alignment horizontal="center" vertical="center"/>
    </xf>
    <xf numFmtId="2" fontId="13" fillId="4" borderId="1" xfId="1" applyNumberFormat="1" applyFont="1" applyFill="1" applyBorder="1" applyAlignment="1">
      <alignment horizontal="center" vertical="center" wrapText="1"/>
    </xf>
    <xf numFmtId="2" fontId="14" fillId="4" borderId="1" xfId="1" applyNumberFormat="1" applyFont="1" applyFill="1" applyBorder="1" applyAlignment="1">
      <alignment horizontal="center" vertical="center" wrapText="1"/>
    </xf>
    <xf numFmtId="2" fontId="12" fillId="4"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xf>
    <xf numFmtId="2" fontId="13"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2" fontId="14" fillId="0" borderId="1" xfId="1" applyNumberFormat="1" applyFont="1" applyBorder="1" applyAlignment="1">
      <alignment horizontal="center" vertical="center" wrapText="1"/>
    </xf>
    <xf numFmtId="2" fontId="12" fillId="0" borderId="1" xfId="1" applyNumberFormat="1" applyFont="1" applyBorder="1" applyAlignment="1">
      <alignment horizontal="center" vertical="center" wrapText="1"/>
    </xf>
    <xf numFmtId="2" fontId="13" fillId="0" borderId="1" xfId="1" applyNumberFormat="1" applyFont="1" applyBorder="1" applyAlignment="1">
      <alignment horizontal="center" vertical="center" wrapText="1"/>
    </xf>
    <xf numFmtId="2" fontId="0" fillId="0" borderId="0" xfId="0" applyNumberFormat="1" applyAlignment="1">
      <alignment horizontal="center" vertical="center" wrapText="1"/>
    </xf>
    <xf numFmtId="2" fontId="7"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49" fontId="13"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8"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0" fillId="0" borderId="0" xfId="0" applyNumberFormat="1" applyAlignment="1">
      <alignment horizontal="center" vertical="center" wrapText="1"/>
    </xf>
    <xf numFmtId="0" fontId="8" fillId="0" borderId="0" xfId="0" applyFont="1" applyAlignment="1">
      <alignment horizontal="center" vertical="center"/>
    </xf>
    <xf numFmtId="0" fontId="11" fillId="0" borderId="0" xfId="0" applyFont="1" applyAlignment="1">
      <alignment horizontal="center" vertical="center"/>
    </xf>
    <xf numFmtId="2" fontId="11" fillId="0" borderId="0" xfId="0" applyNumberFormat="1" applyFont="1" applyAlignment="1">
      <alignment horizontal="center" vertical="center" wrapText="1"/>
    </xf>
    <xf numFmtId="0" fontId="0" fillId="0" borderId="0" xfId="0" applyFill="1" applyAlignment="1">
      <alignment horizontal="center" vertical="center"/>
    </xf>
    <xf numFmtId="0" fontId="0" fillId="0" borderId="1" xfId="0" applyFill="1" applyBorder="1" applyAlignment="1">
      <alignment horizontal="center" vertical="center"/>
    </xf>
    <xf numFmtId="49" fontId="13" fillId="0" borderId="1" xfId="0" applyNumberFormat="1" applyFont="1" applyFill="1" applyBorder="1" applyAlignment="1">
      <alignment horizontal="center" vertical="center" wrapText="1"/>
    </xf>
    <xf numFmtId="2" fontId="13" fillId="0" borderId="1" xfId="1"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2" fontId="11" fillId="0" borderId="0" xfId="0" applyNumberFormat="1" applyFont="1" applyFill="1" applyAlignment="1">
      <alignment horizontal="center" vertical="center" wrapText="1"/>
    </xf>
    <xf numFmtId="0" fontId="0" fillId="0" borderId="0" xfId="0" applyFill="1"/>
    <xf numFmtId="2" fontId="12" fillId="2"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2"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Alignment="1">
      <alignment horizontal="center" vertical="center"/>
    </xf>
    <xf numFmtId="1" fontId="7" fillId="2" borderId="1" xfId="0" applyNumberFormat="1"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xf numFmtId="49" fontId="13" fillId="0" borderId="1" xfId="1"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3" fillId="4" borderId="1" xfId="1" applyFont="1" applyFill="1" applyBorder="1" applyAlignment="1">
      <alignment horizontal="center" vertical="center" wrapText="1"/>
    </xf>
    <xf numFmtId="2" fontId="9" fillId="2" borderId="1" xfId="0" applyNumberFormat="1" applyFont="1" applyFill="1" applyBorder="1" applyAlignment="1">
      <alignment horizontal="center" vertical="center"/>
    </xf>
    <xf numFmtId="2" fontId="12" fillId="0" borderId="0" xfId="0" applyNumberFormat="1" applyFont="1" applyAlignment="1">
      <alignment horizontal="center" vertical="center" wrapText="1"/>
    </xf>
    <xf numFmtId="2" fontId="12" fillId="0" borderId="0" xfId="0" applyNumberFormat="1" applyFont="1" applyFill="1" applyAlignment="1">
      <alignment horizontal="center" vertical="center" wrapText="1"/>
    </xf>
    <xf numFmtId="0" fontId="12" fillId="4" borderId="1" xfId="1"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14" fillId="0" borderId="1" xfId="1" applyFont="1" applyFill="1" applyBorder="1" applyAlignment="1">
      <alignment horizontal="center" vertical="center" wrapText="1"/>
    </xf>
    <xf numFmtId="2" fontId="14"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2" fontId="12"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2" fontId="7" fillId="0" borderId="1" xfId="0" applyNumberFormat="1" applyFont="1" applyBorder="1" applyAlignment="1">
      <alignment horizontal="center" vertical="center" wrapText="1"/>
    </xf>
    <xf numFmtId="2" fontId="7" fillId="0" borderId="1" xfId="0" applyNumberFormat="1" applyFont="1" applyFill="1" applyBorder="1" applyAlignment="1">
      <alignment horizontal="center" vertical="center" wrapText="1"/>
    </xf>
    <xf numFmtId="49" fontId="12" fillId="0" borderId="0" xfId="0" applyNumberFormat="1" applyFont="1" applyAlignment="1">
      <alignment horizontal="center" vertical="center" wrapText="1"/>
    </xf>
    <xf numFmtId="2" fontId="12" fillId="0" borderId="0"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2" fontId="9" fillId="2" borderId="1" xfId="0" applyNumberFormat="1" applyFont="1" applyFill="1" applyBorder="1" applyAlignment="1">
      <alignment horizontal="center" vertical="center" wrapText="1"/>
    </xf>
    <xf numFmtId="2" fontId="9" fillId="3" borderId="1" xfId="0" applyNumberFormat="1"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2" fontId="13" fillId="0" borderId="1" xfId="3" applyNumberFormat="1" applyFont="1" applyBorder="1" applyAlignment="1">
      <alignment horizontal="center" vertical="center" wrapText="1"/>
    </xf>
    <xf numFmtId="0" fontId="18" fillId="0" borderId="1" xfId="3" applyFont="1" applyBorder="1" applyAlignment="1">
      <alignment horizontal="center" vertical="center" wrapText="1"/>
    </xf>
    <xf numFmtId="49" fontId="19" fillId="0" borderId="0" xfId="0" applyNumberFormat="1" applyFont="1" applyAlignment="1">
      <alignment horizontal="center" vertical="center" wrapText="1"/>
    </xf>
    <xf numFmtId="0" fontId="19" fillId="0" borderId="0" xfId="0" applyFont="1" applyAlignment="1">
      <alignment horizontal="center" vertical="center" wrapText="1"/>
    </xf>
  </cellXfs>
  <cellStyles count="4">
    <cellStyle name="S5 2" xfId="2" xr:uid="{E259115C-E7FD-4EC9-B767-DC155A9E252F}"/>
    <cellStyle name="Гіперпосилання" xfId="3" builtinId="8"/>
    <cellStyle name="Звичайний" xfId="0" builtinId="0"/>
    <cellStyle name="Обычный_Включені до переліку 3" xfId="1" xr:uid="{547C8D39-ECD5-491F-B44D-3166984D9B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72433-C463-4C56-B6B2-1A0BA5BF2BF2}">
  <dimension ref="A1:K42"/>
  <sheetViews>
    <sheetView tabSelected="1" topLeftCell="B37" zoomScale="77" zoomScaleNormal="77" workbookViewId="0">
      <selection activeCell="E57" sqref="E57"/>
    </sheetView>
  </sheetViews>
  <sheetFormatPr defaultRowHeight="15"/>
  <cols>
    <col min="1" max="1" width="8.85546875" style="24" customWidth="1"/>
    <col min="2" max="2" width="4.5703125" style="24" customWidth="1"/>
    <col min="3" max="3" width="19.42578125" style="16" customWidth="1"/>
    <col min="4" max="4" width="14" style="16" customWidth="1"/>
    <col min="5" max="5" width="27" style="27" customWidth="1"/>
    <col min="6" max="6" width="5.85546875" style="27" customWidth="1"/>
    <col min="7" max="7" width="6.85546875" style="34" customWidth="1"/>
    <col min="8" max="8" width="9.85546875" style="34" customWidth="1"/>
    <col min="9" max="9" width="11.42578125" style="34" customWidth="1"/>
    <col min="10" max="10" width="31.42578125" style="50" customWidth="1"/>
  </cols>
  <sheetData>
    <row r="1" spans="1:10" ht="66.75" customHeight="1">
      <c r="B1" s="79" t="s">
        <v>154</v>
      </c>
      <c r="C1" s="80"/>
      <c r="D1" s="80"/>
      <c r="E1" s="80"/>
      <c r="F1" s="80"/>
      <c r="G1" s="80"/>
      <c r="H1" s="80"/>
      <c r="I1" s="80"/>
      <c r="J1" s="80"/>
    </row>
    <row r="2" spans="1:10" s="3" customFormat="1" ht="40.5" customHeight="1">
      <c r="A2" s="39" t="s">
        <v>34</v>
      </c>
      <c r="B2" s="68" t="s">
        <v>149</v>
      </c>
      <c r="C2" s="69" t="s">
        <v>94</v>
      </c>
      <c r="D2" s="69" t="s">
        <v>36</v>
      </c>
      <c r="E2" s="70" t="s">
        <v>153</v>
      </c>
      <c r="F2" s="71" t="s">
        <v>1</v>
      </c>
      <c r="G2" s="72" t="s">
        <v>2</v>
      </c>
      <c r="H2" s="65" t="s">
        <v>150</v>
      </c>
      <c r="I2" s="65" t="s">
        <v>151</v>
      </c>
      <c r="J2" s="65" t="s">
        <v>152</v>
      </c>
    </row>
    <row r="3" spans="1:10" s="3" customFormat="1" ht="89.25">
      <c r="A3" s="20">
        <v>7</v>
      </c>
      <c r="B3" s="20" t="s">
        <v>41</v>
      </c>
      <c r="C3" s="9" t="s">
        <v>129</v>
      </c>
      <c r="D3" s="9" t="s">
        <v>124</v>
      </c>
      <c r="E3" s="36" t="s">
        <v>4</v>
      </c>
      <c r="F3" s="12"/>
      <c r="G3" s="41">
        <v>20</v>
      </c>
      <c r="H3" s="33">
        <v>361.13</v>
      </c>
      <c r="I3" s="33">
        <f t="shared" ref="I3:I39" si="0">H3*G3</f>
        <v>7222.6</v>
      </c>
      <c r="J3" s="33" t="s">
        <v>95</v>
      </c>
    </row>
    <row r="4" spans="1:10" ht="35.25" customHeight="1">
      <c r="A4" s="19">
        <v>12</v>
      </c>
      <c r="B4" s="19" t="s">
        <v>43</v>
      </c>
      <c r="C4" s="7" t="s">
        <v>119</v>
      </c>
      <c r="D4" s="7" t="s">
        <v>118</v>
      </c>
      <c r="E4" s="7" t="s">
        <v>5</v>
      </c>
      <c r="F4" s="11" t="s">
        <v>0</v>
      </c>
      <c r="G4" s="32">
        <v>10</v>
      </c>
      <c r="H4" s="33">
        <v>68.430000000000007</v>
      </c>
      <c r="I4" s="33">
        <f t="shared" si="0"/>
        <v>684.30000000000007</v>
      </c>
      <c r="J4" s="33" t="s">
        <v>82</v>
      </c>
    </row>
    <row r="5" spans="1:10" ht="35.25" customHeight="1">
      <c r="A5" s="19">
        <v>13</v>
      </c>
      <c r="B5" s="20" t="s">
        <v>44</v>
      </c>
      <c r="C5" s="7" t="s">
        <v>119</v>
      </c>
      <c r="D5" s="7" t="s">
        <v>118</v>
      </c>
      <c r="E5" s="7" t="s">
        <v>100</v>
      </c>
      <c r="F5" s="11" t="s">
        <v>0</v>
      </c>
      <c r="G5" s="32">
        <v>10</v>
      </c>
      <c r="H5" s="33">
        <v>913.01</v>
      </c>
      <c r="I5" s="33">
        <f t="shared" si="0"/>
        <v>9130.1</v>
      </c>
      <c r="J5" s="33" t="s">
        <v>102</v>
      </c>
    </row>
    <row r="6" spans="1:10" ht="35.25" customHeight="1">
      <c r="A6" s="19">
        <v>14</v>
      </c>
      <c r="B6" s="19" t="s">
        <v>45</v>
      </c>
      <c r="C6" s="7" t="s">
        <v>119</v>
      </c>
      <c r="D6" s="7" t="s">
        <v>118</v>
      </c>
      <c r="E6" s="7" t="s">
        <v>6</v>
      </c>
      <c r="F6" s="11" t="s">
        <v>0</v>
      </c>
      <c r="G6" s="32">
        <v>10</v>
      </c>
      <c r="H6" s="33">
        <v>513.61</v>
      </c>
      <c r="I6" s="33">
        <f t="shared" si="0"/>
        <v>5136.1000000000004</v>
      </c>
      <c r="J6" s="33" t="s">
        <v>103</v>
      </c>
    </row>
    <row r="7" spans="1:10" ht="47.25" customHeight="1">
      <c r="A7" s="20">
        <v>17</v>
      </c>
      <c r="B7" s="20" t="s">
        <v>48</v>
      </c>
      <c r="C7" s="9" t="s">
        <v>92</v>
      </c>
      <c r="D7" s="9" t="s">
        <v>35</v>
      </c>
      <c r="E7" s="9" t="s">
        <v>7</v>
      </c>
      <c r="F7" s="12" t="s">
        <v>0</v>
      </c>
      <c r="G7" s="41">
        <v>20</v>
      </c>
      <c r="H7" s="33">
        <v>23834.25</v>
      </c>
      <c r="I7" s="33">
        <f t="shared" si="0"/>
        <v>476685</v>
      </c>
      <c r="J7" s="33" t="s">
        <v>81</v>
      </c>
    </row>
    <row r="8" spans="1:10" ht="66.75" customHeight="1">
      <c r="A8" s="20">
        <v>18</v>
      </c>
      <c r="B8" s="19" t="s">
        <v>49</v>
      </c>
      <c r="C8" s="9" t="s">
        <v>90</v>
      </c>
      <c r="D8" s="9" t="s">
        <v>124</v>
      </c>
      <c r="E8" s="9" t="s">
        <v>8</v>
      </c>
      <c r="F8" s="12" t="s">
        <v>0</v>
      </c>
      <c r="G8" s="41">
        <v>20</v>
      </c>
      <c r="H8" s="33">
        <v>9244.7999999999993</v>
      </c>
      <c r="I8" s="33">
        <f t="shared" si="0"/>
        <v>184896</v>
      </c>
      <c r="J8" s="33" t="s">
        <v>89</v>
      </c>
    </row>
    <row r="9" spans="1:10" ht="54" customHeight="1">
      <c r="A9" s="20">
        <v>22</v>
      </c>
      <c r="B9" s="20" t="s">
        <v>46</v>
      </c>
      <c r="C9" s="9" t="s">
        <v>91</v>
      </c>
      <c r="D9" s="9" t="s">
        <v>122</v>
      </c>
      <c r="E9" s="9" t="s">
        <v>11</v>
      </c>
      <c r="F9" s="12" t="s">
        <v>0</v>
      </c>
      <c r="G9" s="41">
        <v>200</v>
      </c>
      <c r="H9" s="33">
        <v>114.12</v>
      </c>
      <c r="I9" s="33">
        <f t="shared" si="0"/>
        <v>22824</v>
      </c>
      <c r="J9" s="33" t="s">
        <v>83</v>
      </c>
    </row>
    <row r="10" spans="1:10" ht="51">
      <c r="A10" s="20">
        <v>23</v>
      </c>
      <c r="B10" s="19" t="s">
        <v>47</v>
      </c>
      <c r="C10" s="9" t="s">
        <v>93</v>
      </c>
      <c r="D10" s="9" t="s">
        <v>122</v>
      </c>
      <c r="E10" s="9" t="s">
        <v>12</v>
      </c>
      <c r="F10" s="12" t="s">
        <v>0</v>
      </c>
      <c r="G10" s="41">
        <v>200</v>
      </c>
      <c r="H10" s="33">
        <v>267.23</v>
      </c>
      <c r="I10" s="33">
        <f t="shared" si="0"/>
        <v>53446</v>
      </c>
      <c r="J10" s="33" t="s">
        <v>39</v>
      </c>
    </row>
    <row r="11" spans="1:10" ht="51">
      <c r="A11" s="20">
        <v>37</v>
      </c>
      <c r="B11" s="20" t="s">
        <v>50</v>
      </c>
      <c r="C11" s="8" t="s">
        <v>131</v>
      </c>
      <c r="D11" s="8" t="s">
        <v>125</v>
      </c>
      <c r="E11" s="8" t="s">
        <v>17</v>
      </c>
      <c r="F11" s="13" t="s">
        <v>0</v>
      </c>
      <c r="G11" s="42">
        <v>2800</v>
      </c>
      <c r="H11" s="33">
        <v>50.56</v>
      </c>
      <c r="I11" s="33">
        <f t="shared" si="0"/>
        <v>141568</v>
      </c>
      <c r="J11" s="33" t="s">
        <v>104</v>
      </c>
    </row>
    <row r="12" spans="1:10" ht="51.75" customHeight="1">
      <c r="A12" s="20">
        <v>38</v>
      </c>
      <c r="B12" s="19" t="s">
        <v>51</v>
      </c>
      <c r="C12" s="8" t="s">
        <v>131</v>
      </c>
      <c r="D12" s="8" t="s">
        <v>125</v>
      </c>
      <c r="E12" s="8" t="s">
        <v>18</v>
      </c>
      <c r="F12" s="13" t="s">
        <v>0</v>
      </c>
      <c r="G12" s="42">
        <v>100</v>
      </c>
      <c r="H12" s="33">
        <v>676.03</v>
      </c>
      <c r="I12" s="33">
        <f t="shared" si="0"/>
        <v>67603</v>
      </c>
      <c r="J12" s="33" t="s">
        <v>107</v>
      </c>
    </row>
    <row r="13" spans="1:10" ht="42.75" customHeight="1">
      <c r="A13" s="20">
        <v>40</v>
      </c>
      <c r="B13" s="20" t="s">
        <v>52</v>
      </c>
      <c r="C13" s="8" t="s">
        <v>133</v>
      </c>
      <c r="D13" s="8" t="s">
        <v>125</v>
      </c>
      <c r="E13" s="8" t="s">
        <v>19</v>
      </c>
      <c r="F13" s="13" t="s">
        <v>0</v>
      </c>
      <c r="G13" s="42">
        <v>400</v>
      </c>
      <c r="H13" s="33">
        <v>21.67</v>
      </c>
      <c r="I13" s="33">
        <f t="shared" si="0"/>
        <v>8668</v>
      </c>
      <c r="J13" s="33" t="s">
        <v>106</v>
      </c>
    </row>
    <row r="14" spans="1:10" ht="37.5" customHeight="1">
      <c r="A14" s="20">
        <v>41</v>
      </c>
      <c r="B14" s="19" t="s">
        <v>53</v>
      </c>
      <c r="C14" s="8" t="s">
        <v>133</v>
      </c>
      <c r="D14" s="8" t="s">
        <v>125</v>
      </c>
      <c r="E14" s="8" t="s">
        <v>20</v>
      </c>
      <c r="F14" s="13" t="s">
        <v>3</v>
      </c>
      <c r="G14" s="42">
        <v>5</v>
      </c>
      <c r="H14" s="33">
        <v>1357.83</v>
      </c>
      <c r="I14" s="33">
        <f t="shared" si="0"/>
        <v>6789.15</v>
      </c>
      <c r="J14" s="33" t="s">
        <v>108</v>
      </c>
    </row>
    <row r="15" spans="1:10" ht="89.25">
      <c r="A15" s="20">
        <v>66</v>
      </c>
      <c r="B15" s="20" t="s">
        <v>54</v>
      </c>
      <c r="C15" s="9" t="s">
        <v>131</v>
      </c>
      <c r="D15" s="9" t="s">
        <v>124</v>
      </c>
      <c r="E15" s="9" t="s">
        <v>23</v>
      </c>
      <c r="F15" s="14" t="s">
        <v>0</v>
      </c>
      <c r="G15" s="41">
        <v>150</v>
      </c>
      <c r="H15" s="33">
        <v>134.34</v>
      </c>
      <c r="I15" s="33">
        <f t="shared" si="0"/>
        <v>20151</v>
      </c>
      <c r="J15" s="33" t="s">
        <v>105</v>
      </c>
    </row>
    <row r="16" spans="1:10" ht="56.25" customHeight="1">
      <c r="A16" s="20">
        <v>85</v>
      </c>
      <c r="B16" s="19" t="s">
        <v>55</v>
      </c>
      <c r="C16" s="9" t="s">
        <v>135</v>
      </c>
      <c r="D16" s="9" t="s">
        <v>142</v>
      </c>
      <c r="E16" s="9" t="s">
        <v>25</v>
      </c>
      <c r="F16" s="14" t="s">
        <v>0</v>
      </c>
      <c r="G16" s="41">
        <v>30</v>
      </c>
      <c r="H16" s="33">
        <v>137.94999999999999</v>
      </c>
      <c r="I16" s="33">
        <f t="shared" si="0"/>
        <v>4138.5</v>
      </c>
      <c r="J16" s="33" t="s">
        <v>76</v>
      </c>
    </row>
    <row r="17" spans="1:10" ht="89.25">
      <c r="A17" s="19">
        <v>87</v>
      </c>
      <c r="B17" s="20" t="s">
        <v>56</v>
      </c>
      <c r="C17" s="7" t="s">
        <v>98</v>
      </c>
      <c r="D17" s="9" t="s">
        <v>124</v>
      </c>
      <c r="E17" s="7" t="s">
        <v>26</v>
      </c>
      <c r="F17" s="15" t="s">
        <v>0</v>
      </c>
      <c r="G17" s="32">
        <v>200</v>
      </c>
      <c r="H17" s="33">
        <v>36.11</v>
      </c>
      <c r="I17" s="33">
        <f t="shared" si="0"/>
        <v>7222</v>
      </c>
      <c r="J17" s="33" t="s">
        <v>99</v>
      </c>
    </row>
    <row r="18" spans="1:10" s="35" customFormat="1" ht="89.25">
      <c r="A18" s="30">
        <v>88</v>
      </c>
      <c r="B18" s="19" t="s">
        <v>57</v>
      </c>
      <c r="C18" s="49">
        <v>56731</v>
      </c>
      <c r="D18" s="9" t="s">
        <v>124</v>
      </c>
      <c r="E18" s="31" t="s">
        <v>27</v>
      </c>
      <c r="F18" s="31" t="s">
        <v>0</v>
      </c>
      <c r="G18" s="32">
        <v>250</v>
      </c>
      <c r="H18" s="33">
        <v>21.55</v>
      </c>
      <c r="I18" s="33">
        <f t="shared" si="0"/>
        <v>5387.5</v>
      </c>
      <c r="J18" s="33" t="s">
        <v>109</v>
      </c>
    </row>
    <row r="19" spans="1:10" ht="53.25" customHeight="1">
      <c r="A19" s="20">
        <v>93</v>
      </c>
      <c r="B19" s="20" t="s">
        <v>58</v>
      </c>
      <c r="C19" s="9" t="s">
        <v>120</v>
      </c>
      <c r="D19" s="9" t="s">
        <v>124</v>
      </c>
      <c r="E19" s="9" t="s">
        <v>28</v>
      </c>
      <c r="F19" s="14" t="s">
        <v>0</v>
      </c>
      <c r="G19" s="41">
        <v>10</v>
      </c>
      <c r="H19" s="33">
        <v>765.59</v>
      </c>
      <c r="I19" s="33">
        <f t="shared" si="0"/>
        <v>7655.9000000000005</v>
      </c>
      <c r="J19" s="33" t="s">
        <v>84</v>
      </c>
    </row>
    <row r="20" spans="1:10" ht="93.75" customHeight="1">
      <c r="A20" s="20">
        <v>94</v>
      </c>
      <c r="B20" s="19" t="s">
        <v>59</v>
      </c>
      <c r="C20" s="9" t="s">
        <v>120</v>
      </c>
      <c r="D20" s="9" t="s">
        <v>124</v>
      </c>
      <c r="E20" s="9" t="s">
        <v>29</v>
      </c>
      <c r="F20" s="14" t="s">
        <v>0</v>
      </c>
      <c r="G20" s="41">
        <v>10</v>
      </c>
      <c r="H20" s="33">
        <v>765.59</v>
      </c>
      <c r="I20" s="33">
        <f t="shared" si="0"/>
        <v>7655.9000000000005</v>
      </c>
      <c r="J20" s="33" t="s">
        <v>85</v>
      </c>
    </row>
    <row r="21" spans="1:10" ht="56.25" customHeight="1">
      <c r="A21" s="20">
        <v>95</v>
      </c>
      <c r="B21" s="20" t="s">
        <v>60</v>
      </c>
      <c r="C21" s="9" t="s">
        <v>120</v>
      </c>
      <c r="D21" s="9" t="s">
        <v>124</v>
      </c>
      <c r="E21" s="9" t="s">
        <v>30</v>
      </c>
      <c r="F21" s="14" t="s">
        <v>0</v>
      </c>
      <c r="G21" s="41">
        <v>10</v>
      </c>
      <c r="H21" s="33">
        <v>765.59</v>
      </c>
      <c r="I21" s="33">
        <f t="shared" si="0"/>
        <v>7655.9000000000005</v>
      </c>
      <c r="J21" s="33" t="s">
        <v>86</v>
      </c>
    </row>
    <row r="22" spans="1:10" ht="91.5" customHeight="1">
      <c r="A22" s="20">
        <v>96</v>
      </c>
      <c r="B22" s="19" t="s">
        <v>61</v>
      </c>
      <c r="C22" s="9" t="s">
        <v>120</v>
      </c>
      <c r="D22" s="9" t="s">
        <v>124</v>
      </c>
      <c r="E22" s="9" t="s">
        <v>31</v>
      </c>
      <c r="F22" s="14" t="s">
        <v>0</v>
      </c>
      <c r="G22" s="41">
        <v>10</v>
      </c>
      <c r="H22" s="33">
        <v>765.59</v>
      </c>
      <c r="I22" s="33">
        <f t="shared" si="0"/>
        <v>7655.9000000000005</v>
      </c>
      <c r="J22" s="33" t="s">
        <v>87</v>
      </c>
    </row>
    <row r="23" spans="1:10" ht="98.25" customHeight="1">
      <c r="A23" s="20">
        <v>97</v>
      </c>
      <c r="B23" s="20" t="s">
        <v>62</v>
      </c>
      <c r="C23" s="9" t="s">
        <v>120</v>
      </c>
      <c r="D23" s="9" t="s">
        <v>124</v>
      </c>
      <c r="E23" s="9" t="s">
        <v>32</v>
      </c>
      <c r="F23" s="14" t="s">
        <v>0</v>
      </c>
      <c r="G23" s="41">
        <v>10</v>
      </c>
      <c r="H23" s="33">
        <v>765.59</v>
      </c>
      <c r="I23" s="33">
        <f t="shared" si="0"/>
        <v>7655.9000000000005</v>
      </c>
      <c r="J23" s="33" t="s">
        <v>88</v>
      </c>
    </row>
    <row r="24" spans="1:10" ht="191.25">
      <c r="A24" s="20">
        <v>98</v>
      </c>
      <c r="B24" s="19" t="s">
        <v>63</v>
      </c>
      <c r="C24" s="9" t="s">
        <v>139</v>
      </c>
      <c r="D24" s="9" t="s">
        <v>124</v>
      </c>
      <c r="E24" s="9" t="s">
        <v>33</v>
      </c>
      <c r="F24" s="14" t="s">
        <v>0</v>
      </c>
      <c r="G24" s="41">
        <v>300</v>
      </c>
      <c r="H24" s="33">
        <v>2.89</v>
      </c>
      <c r="I24" s="33">
        <f t="shared" si="0"/>
        <v>867</v>
      </c>
      <c r="J24" s="33" t="s">
        <v>78</v>
      </c>
    </row>
    <row r="25" spans="1:10" ht="69" customHeight="1">
      <c r="A25" s="21">
        <v>28</v>
      </c>
      <c r="B25" s="20" t="s">
        <v>42</v>
      </c>
      <c r="C25" s="51">
        <v>60539</v>
      </c>
      <c r="D25" s="9" t="s">
        <v>124</v>
      </c>
      <c r="E25" s="8" t="s">
        <v>113</v>
      </c>
      <c r="F25" s="13" t="s">
        <v>0</v>
      </c>
      <c r="G25" s="42">
        <v>700</v>
      </c>
      <c r="H25" s="33">
        <v>124.2</v>
      </c>
      <c r="I25" s="33">
        <f t="shared" si="0"/>
        <v>86940</v>
      </c>
      <c r="J25" s="33" t="s">
        <v>114</v>
      </c>
    </row>
    <row r="26" spans="1:10" s="5" customFormat="1" ht="102">
      <c r="A26" s="38">
        <v>29</v>
      </c>
      <c r="B26" s="19" t="s">
        <v>64</v>
      </c>
      <c r="C26" s="11" t="s">
        <v>134</v>
      </c>
      <c r="D26" s="52" t="s">
        <v>126</v>
      </c>
      <c r="E26" s="7" t="s">
        <v>14</v>
      </c>
      <c r="F26" s="7" t="s">
        <v>0</v>
      </c>
      <c r="G26" s="49">
        <v>100</v>
      </c>
      <c r="H26" s="33">
        <v>476.69</v>
      </c>
      <c r="I26" s="33">
        <f t="shared" si="0"/>
        <v>47669</v>
      </c>
      <c r="J26" s="33" t="s">
        <v>101</v>
      </c>
    </row>
    <row r="27" spans="1:10" s="25" customFormat="1" ht="80.25" customHeight="1">
      <c r="A27" s="22">
        <v>63</v>
      </c>
      <c r="B27" s="20" t="s">
        <v>65</v>
      </c>
      <c r="C27" s="52" t="s">
        <v>132</v>
      </c>
      <c r="D27" s="52" t="s">
        <v>126</v>
      </c>
      <c r="E27" s="7" t="s">
        <v>40</v>
      </c>
      <c r="F27" s="4" t="s">
        <v>0</v>
      </c>
      <c r="G27" s="43">
        <v>10</v>
      </c>
      <c r="H27" s="33">
        <v>7395.84</v>
      </c>
      <c r="I27" s="33">
        <f t="shared" si="0"/>
        <v>73958.399999999994</v>
      </c>
      <c r="J27" s="73" t="s">
        <v>110</v>
      </c>
    </row>
    <row r="28" spans="1:10" s="25" customFormat="1" ht="102">
      <c r="A28" s="22">
        <v>64</v>
      </c>
      <c r="B28" s="19" t="s">
        <v>66</v>
      </c>
      <c r="C28" s="52" t="s">
        <v>132</v>
      </c>
      <c r="D28" s="52" t="s">
        <v>126</v>
      </c>
      <c r="E28" s="7" t="s">
        <v>21</v>
      </c>
      <c r="F28" s="4" t="s">
        <v>0</v>
      </c>
      <c r="G28" s="43">
        <v>5</v>
      </c>
      <c r="H28" s="33">
        <v>1906.74</v>
      </c>
      <c r="I28" s="33">
        <f t="shared" si="0"/>
        <v>9533.7000000000007</v>
      </c>
      <c r="J28" s="73" t="s">
        <v>96</v>
      </c>
    </row>
    <row r="29" spans="1:10" s="25" customFormat="1" ht="76.5">
      <c r="A29" s="22">
        <v>65</v>
      </c>
      <c r="B29" s="20" t="s">
        <v>67</v>
      </c>
      <c r="C29" s="52" t="s">
        <v>132</v>
      </c>
      <c r="D29" s="52" t="s">
        <v>126</v>
      </c>
      <c r="E29" s="7" t="s">
        <v>22</v>
      </c>
      <c r="F29" s="4" t="s">
        <v>0</v>
      </c>
      <c r="G29" s="43">
        <v>5</v>
      </c>
      <c r="H29" s="33">
        <v>1906.74</v>
      </c>
      <c r="I29" s="33">
        <f t="shared" si="0"/>
        <v>9533.7000000000007</v>
      </c>
      <c r="J29" s="73" t="s">
        <v>97</v>
      </c>
    </row>
    <row r="30" spans="1:10" s="1" customFormat="1" ht="78" customHeight="1">
      <c r="A30" s="21">
        <v>34</v>
      </c>
      <c r="B30" s="19" t="s">
        <v>68</v>
      </c>
      <c r="C30" s="8" t="s">
        <v>140</v>
      </c>
      <c r="D30" s="52" t="s">
        <v>127</v>
      </c>
      <c r="E30" s="8" t="s">
        <v>15</v>
      </c>
      <c r="F30" s="4" t="s">
        <v>0</v>
      </c>
      <c r="G30" s="42">
        <v>30</v>
      </c>
      <c r="H30" s="33">
        <v>93.89</v>
      </c>
      <c r="I30" s="33">
        <f t="shared" si="0"/>
        <v>2816.7</v>
      </c>
      <c r="J30" s="33" t="s">
        <v>74</v>
      </c>
    </row>
    <row r="31" spans="1:10" s="1" customFormat="1" ht="70.5" customHeight="1">
      <c r="A31" s="21">
        <v>35</v>
      </c>
      <c r="B31" s="20" t="s">
        <v>69</v>
      </c>
      <c r="C31" s="8" t="s">
        <v>140</v>
      </c>
      <c r="D31" s="52" t="s">
        <v>127</v>
      </c>
      <c r="E31" s="8" t="s">
        <v>16</v>
      </c>
      <c r="F31" s="4" t="s">
        <v>0</v>
      </c>
      <c r="G31" s="42">
        <v>30</v>
      </c>
      <c r="H31" s="33">
        <v>223.9</v>
      </c>
      <c r="I31" s="33">
        <f t="shared" si="0"/>
        <v>6717</v>
      </c>
      <c r="J31" s="33" t="s">
        <v>75</v>
      </c>
    </row>
    <row r="32" spans="1:10" s="1" customFormat="1" ht="89.25">
      <c r="A32" s="23">
        <v>20</v>
      </c>
      <c r="B32" s="19" t="s">
        <v>70</v>
      </c>
      <c r="C32" s="8" t="s">
        <v>133</v>
      </c>
      <c r="D32" s="9" t="s">
        <v>124</v>
      </c>
      <c r="E32" s="9" t="s">
        <v>10</v>
      </c>
      <c r="F32" s="17" t="s">
        <v>0</v>
      </c>
      <c r="G32" s="41">
        <v>20</v>
      </c>
      <c r="H32" s="33">
        <v>40446</v>
      </c>
      <c r="I32" s="33">
        <f t="shared" si="0"/>
        <v>808920</v>
      </c>
      <c r="J32" s="33" t="s">
        <v>80</v>
      </c>
    </row>
    <row r="33" spans="1:11" s="1" customFormat="1" ht="89.25">
      <c r="A33" s="21">
        <v>27</v>
      </c>
      <c r="B33" s="20" t="s">
        <v>143</v>
      </c>
      <c r="C33" s="8" t="s">
        <v>137</v>
      </c>
      <c r="D33" s="9" t="s">
        <v>124</v>
      </c>
      <c r="E33" s="8" t="s">
        <v>13</v>
      </c>
      <c r="F33" s="18" t="s">
        <v>0</v>
      </c>
      <c r="G33" s="42">
        <v>300</v>
      </c>
      <c r="H33" s="33">
        <v>734.14</v>
      </c>
      <c r="I33" s="33">
        <f t="shared" si="0"/>
        <v>220242</v>
      </c>
      <c r="J33" s="33"/>
    </row>
    <row r="34" spans="1:11" s="1" customFormat="1" ht="89.25">
      <c r="A34" s="21">
        <v>84</v>
      </c>
      <c r="B34" s="19" t="s">
        <v>71</v>
      </c>
      <c r="C34" s="8" t="s">
        <v>130</v>
      </c>
      <c r="D34" s="9" t="s">
        <v>124</v>
      </c>
      <c r="E34" s="8" t="s">
        <v>24</v>
      </c>
      <c r="F34" s="18" t="s">
        <v>0</v>
      </c>
      <c r="G34" s="42">
        <v>25</v>
      </c>
      <c r="H34" s="33">
        <v>735.25</v>
      </c>
      <c r="I34" s="33">
        <f t="shared" si="0"/>
        <v>18381.25</v>
      </c>
      <c r="J34" s="33" t="s">
        <v>111</v>
      </c>
    </row>
    <row r="35" spans="1:11" s="1" customFormat="1" ht="89.25">
      <c r="A35" s="20">
        <v>19</v>
      </c>
      <c r="B35" s="20" t="s">
        <v>72</v>
      </c>
      <c r="C35" s="8" t="s">
        <v>130</v>
      </c>
      <c r="D35" s="9" t="s">
        <v>124</v>
      </c>
      <c r="E35" s="9" t="s">
        <v>9</v>
      </c>
      <c r="F35" s="17" t="s">
        <v>0</v>
      </c>
      <c r="G35" s="41">
        <v>5</v>
      </c>
      <c r="H35" s="33">
        <v>17464.009999999998</v>
      </c>
      <c r="I35" s="33">
        <f t="shared" si="0"/>
        <v>87320.049999999988</v>
      </c>
      <c r="J35" s="33" t="s">
        <v>38</v>
      </c>
    </row>
    <row r="36" spans="1:11" s="26" customFormat="1" ht="153">
      <c r="A36" s="6">
        <v>91</v>
      </c>
      <c r="B36" s="19" t="s">
        <v>73</v>
      </c>
      <c r="C36" s="56" t="s">
        <v>136</v>
      </c>
      <c r="D36" s="52" t="s">
        <v>123</v>
      </c>
      <c r="E36" s="9" t="s">
        <v>37</v>
      </c>
      <c r="F36" s="2" t="s">
        <v>0</v>
      </c>
      <c r="G36" s="57">
        <v>20</v>
      </c>
      <c r="H36" s="33">
        <v>86.67</v>
      </c>
      <c r="I36" s="33">
        <f t="shared" si="0"/>
        <v>1733.4</v>
      </c>
      <c r="J36" s="73" t="s">
        <v>77</v>
      </c>
    </row>
    <row r="37" spans="1:11" s="28" customFormat="1" ht="55.5" customHeight="1">
      <c r="A37" s="29">
        <v>32</v>
      </c>
      <c r="B37" s="20" t="s">
        <v>144</v>
      </c>
      <c r="C37" s="58" t="s">
        <v>138</v>
      </c>
      <c r="D37" s="59" t="s">
        <v>128</v>
      </c>
      <c r="E37" s="59"/>
      <c r="F37" s="40" t="s">
        <v>0</v>
      </c>
      <c r="G37" s="74">
        <v>30</v>
      </c>
      <c r="H37" s="33">
        <v>622</v>
      </c>
      <c r="I37" s="33">
        <f t="shared" si="0"/>
        <v>18660</v>
      </c>
      <c r="J37" s="73" t="s">
        <v>79</v>
      </c>
    </row>
    <row r="38" spans="1:11" s="28" customFormat="1" ht="89.25">
      <c r="A38" s="10"/>
      <c r="B38" s="19" t="s">
        <v>145</v>
      </c>
      <c r="C38" s="60" t="s">
        <v>130</v>
      </c>
      <c r="D38" s="9" t="s">
        <v>124</v>
      </c>
      <c r="E38" s="61" t="s">
        <v>112</v>
      </c>
      <c r="F38" s="2" t="s">
        <v>0</v>
      </c>
      <c r="G38" s="74">
        <v>5</v>
      </c>
      <c r="H38" s="33">
        <v>91</v>
      </c>
      <c r="I38" s="33">
        <f t="shared" si="0"/>
        <v>455</v>
      </c>
      <c r="J38" s="73" t="s">
        <v>112</v>
      </c>
    </row>
    <row r="39" spans="1:11" s="45" customFormat="1" ht="74.25" customHeight="1">
      <c r="A39" s="44"/>
      <c r="B39" s="19" t="s">
        <v>146</v>
      </c>
      <c r="C39" s="62" t="s">
        <v>141</v>
      </c>
      <c r="D39" s="7" t="s">
        <v>124</v>
      </c>
      <c r="E39" s="31" t="s">
        <v>115</v>
      </c>
      <c r="F39" s="53"/>
      <c r="G39" s="75">
        <v>5</v>
      </c>
      <c r="H39" s="37">
        <v>142.49</v>
      </c>
      <c r="I39" s="37">
        <f t="shared" si="0"/>
        <v>712.45</v>
      </c>
      <c r="J39" s="76" t="s">
        <v>116</v>
      </c>
    </row>
    <row r="40" spans="1:11" s="48" customFormat="1" ht="89.25">
      <c r="A40" s="6"/>
      <c r="B40" s="19" t="s">
        <v>147</v>
      </c>
      <c r="C40" s="56" t="s">
        <v>121</v>
      </c>
      <c r="D40" s="9" t="s">
        <v>124</v>
      </c>
      <c r="E40" s="9" t="s">
        <v>117</v>
      </c>
      <c r="F40" s="46" t="s">
        <v>0</v>
      </c>
      <c r="G40" s="63">
        <v>1000</v>
      </c>
      <c r="H40" s="77">
        <v>7.8591500000000005</v>
      </c>
      <c r="I40" s="77">
        <f>H40*G40</f>
        <v>7859.1500000000005</v>
      </c>
      <c r="J40" s="78"/>
      <c r="K40" s="47"/>
    </row>
    <row r="41" spans="1:11" ht="35.25" customHeight="1">
      <c r="B41" s="20"/>
      <c r="C41" s="64" t="s">
        <v>148</v>
      </c>
      <c r="D41" s="64"/>
      <c r="E41" s="64"/>
      <c r="F41" s="64"/>
      <c r="G41" s="65"/>
      <c r="H41" s="65"/>
      <c r="I41" s="65">
        <f>SUM(I3:I40)</f>
        <v>2462149.5499999998</v>
      </c>
      <c r="J41" s="33"/>
    </row>
    <row r="42" spans="1:11">
      <c r="B42" s="66"/>
      <c r="C42" s="54"/>
      <c r="D42" s="54"/>
      <c r="E42" s="54"/>
      <c r="F42" s="54"/>
      <c r="G42" s="55"/>
      <c r="H42" s="55"/>
      <c r="I42" s="55"/>
      <c r="J42" s="67"/>
    </row>
  </sheetData>
  <mergeCells count="1">
    <mergeCell ref="B1:J1"/>
  </mergeCells>
  <phoneticPr fontId="17"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вироби ТКМ+нирка</vt:lpstr>
      <vt:lpstr>'вироби ТКМ+нирка'!Область_друку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2024-04-11T09:24:52Z</cp:lastPrinted>
  <dcterms:created xsi:type="dcterms:W3CDTF">2024-01-19T09:55:56Z</dcterms:created>
  <dcterms:modified xsi:type="dcterms:W3CDTF">2024-04-11T09:28:12Z</dcterms:modified>
</cp:coreProperties>
</file>