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tabRatio="956" activeTab="0"/>
  </bookViews>
  <sheets>
    <sheet name="Тендер 2023" sheetId="1" r:id="rId1"/>
  </sheets>
  <definedNames>
    <definedName name="_xlnm.Print_Area" localSheetId="0">'Тендер 2023'!$C$3:$Y$8</definedName>
  </definedNames>
  <calcPr fullCalcOnLoad="1"/>
</workbook>
</file>

<file path=xl/sharedStrings.xml><?xml version="1.0" encoding="utf-8"?>
<sst xmlns="http://schemas.openxmlformats.org/spreadsheetml/2006/main" count="51" uniqueCount="49">
  <si>
    <t xml:space="preserve"> №з/п</t>
  </si>
  <si>
    <t>Назва реактиву, або еквівалент</t>
  </si>
  <si>
    <t>Од. вим</t>
  </si>
  <si>
    <t>Відділ біохімічних досліджень</t>
  </si>
  <si>
    <t>Відділ загально-клінічних досліджень</t>
  </si>
  <si>
    <t>Відділ імунологічних та мікробіологічних досліджень</t>
  </si>
  <si>
    <t>Відділ молекулярної діагностики</t>
  </si>
  <si>
    <t>Відділ експрес-діагностики</t>
  </si>
  <si>
    <t>Відділ лабораторного обстеження та контролю якості донорської крові</t>
  </si>
  <si>
    <t>Бактеріологічна лабораторія</t>
  </si>
  <si>
    <t>Старший лаборант УРЦ</t>
  </si>
  <si>
    <t>Загальна к-сть</t>
  </si>
  <si>
    <t>Ціна за 1 одиницю без ПДВ</t>
  </si>
  <si>
    <t>ПДВ за 1 одиницю</t>
  </si>
  <si>
    <t xml:space="preserve">Цінова пропозиція фірми №1, з ПДВ </t>
  </si>
  <si>
    <t>Загальна сума</t>
  </si>
  <si>
    <t xml:space="preserve">Цінова пропозиція фірми №2,  з ПДВ </t>
  </si>
  <si>
    <t xml:space="preserve">Ціна середня,   з ПДВ </t>
  </si>
  <si>
    <t xml:space="preserve">НАЦІОНАЛЬНИЙ КЛАСИФІКАТОР УКРАЇНИ
Єдиний закупівельний словник ДК 021:2015  </t>
  </si>
  <si>
    <t>Відомості про державну реєстрацію/технічний регламент</t>
  </si>
  <si>
    <t>Реагенти до аналізатору "Д-10" для визначення глікованого гемоглобіну:</t>
  </si>
  <si>
    <t xml:space="preserve">D-10™ Hemoglobin A1c Program Reorder Pack, 400 tests Програмний комплект змінний D10™ Hemoglobin A1c, 400 тестів </t>
  </si>
  <si>
    <t>комп.</t>
  </si>
  <si>
    <t>Код ДК                   021:2015 – 33696500-0 - Лабораторні реактиви</t>
  </si>
  <si>
    <t>Сертифікат відповідності № UA.TR.754.BR.12000949/D-10/DOC-01 від 03.05.2019</t>
  </si>
  <si>
    <t>53313 Глікозильований гемоглобін (HbA1c), IVD, набір, рідинна хроматографія</t>
  </si>
  <si>
    <t xml:space="preserve">Lyphochek® Diabetes Control, Bilevel (3 per level), 6 x 0,5 mL Контроль Lyphochek® діабет, дворівневий, (по 3 кожного рівня), 6 x 0,5 мл </t>
  </si>
  <si>
    <t>набір</t>
  </si>
  <si>
    <t>Код ДК 021:2015 – 33696500-0 - Лабораторні реактиви</t>
  </si>
  <si>
    <t>Сертифікат відповідності № UA.TR.754.BR.24740569/Diab/DOC-01 від 05.07.2017</t>
  </si>
  <si>
    <t xml:space="preserve">44435 Контрольний матеріал для визначення глікованого гемоглобіну (HbA1c), IVD </t>
  </si>
  <si>
    <t>Загальна вартість:</t>
  </si>
  <si>
    <t>Голова робочої групи:                                                                     Медичний директор  з медичних питань НДСЛ "ОХМАТДИТ" МОЗ України</t>
  </si>
  <si>
    <t>Члени робочої групи:                                                                     Медичний директор  НДСЛ "ОХМАТДИТ" МОЗ України</t>
  </si>
  <si>
    <t>Медичний директор з поліклінічної роботи</t>
  </si>
  <si>
    <t>Заступник генерального директора з економічних питань</t>
  </si>
  <si>
    <t>Завідувач Українського Референс-центру з клінічної лабораторної діагностики та метрології</t>
  </si>
  <si>
    <t>Завідувач відділом імуногістохімічних досліджень дитячого патологоанатомічного відділення</t>
  </si>
  <si>
    <t>Завідувач лабораторії медико-генетичного центру</t>
  </si>
  <si>
    <t>Т.П. Іванова</t>
  </si>
  <si>
    <t>С.С.Чернишук</t>
  </si>
  <si>
    <t>В.А. Сова</t>
  </si>
  <si>
    <t>Н.М. Мирута</t>
  </si>
  <si>
    <t>В.Г. Яновська</t>
  </si>
  <si>
    <t>О.В. Виставних</t>
  </si>
  <si>
    <t>Н.В. Ольхович</t>
  </si>
  <si>
    <t>Медико-технічне завдання на реагенти для Українського Референс-центру з клінічної лабораторної діагностики та метрології в 2024 році</t>
  </si>
  <si>
    <t>НАЦІОНАЛЬНИЙ КЛАСИФІКАТОР УКРАЇНИ Класифікатор медичних виробів НК 024:2023</t>
  </si>
  <si>
    <t xml:space="preserve">ОБГРУНТУВАННЯ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</si>
</sst>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</numFmts>
  <fonts count="51"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17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b/>
      <sz val="12"/>
      <color indexed="8"/>
      <name val="Times New Roman"/>
      <family val="1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0" fillId="0" borderId="0">
      <alignment/>
      <protection/>
    </xf>
    <xf numFmtId="0" fontId="32" fillId="20" borderId="1" applyNumberFormat="0" applyAlignment="0" applyProtection="0"/>
    <xf numFmtId="9" fontId="0" fillId="0" borderId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2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11" xfId="33" applyFont="1" applyBorder="1" applyAlignment="1">
      <alignment horizontal="left" vertical="center"/>
      <protection/>
    </xf>
    <xf numFmtId="0" fontId="50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49" fontId="8" fillId="33" borderId="10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8" fillId="0" borderId="10" xfId="55" applyFont="1" applyFill="1" applyBorder="1" applyAlignment="1">
      <alignment horizontal="center" vertical="center" wrapText="1"/>
      <protection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15" xfId="33" applyFont="1" applyBorder="1" applyAlignment="1">
      <alignment horizontal="left" vertical="center" wrapText="1"/>
      <protection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53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Excel Built-in Normal" xfId="33"/>
    <cellStyle name="Ввід" xfId="34"/>
    <cellStyle name="Percent" xfId="35"/>
    <cellStyle name="Гарний" xfId="36"/>
    <cellStyle name="Hyperlink" xfId="37"/>
    <cellStyle name="Currency" xfId="38"/>
    <cellStyle name="Currency [0]" xfId="39"/>
    <cellStyle name="Заголовок 1" xfId="40"/>
    <cellStyle name="Заголовок 2" xfId="41"/>
    <cellStyle name="Заголовок 3" xfId="42"/>
    <cellStyle name="Заголовок 4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Обычный 2 2" xfId="56"/>
    <cellStyle name="Обычный 2_Загальна потреба на 2015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tabSelected="1" zoomScale="75" zoomScaleNormal="75" zoomScalePageLayoutView="0" workbookViewId="0" topLeftCell="B1">
      <selection activeCell="T10" sqref="T10"/>
    </sheetView>
  </sheetViews>
  <sheetFormatPr defaultColWidth="9.140625" defaultRowHeight="12.75"/>
  <cols>
    <col min="1" max="1" width="0" style="1" hidden="1" customWidth="1"/>
    <col min="2" max="2" width="2.7109375" style="1" customWidth="1"/>
    <col min="3" max="3" width="6.00390625" style="1" customWidth="1"/>
    <col min="4" max="4" width="48.00390625" style="1" customWidth="1"/>
    <col min="5" max="5" width="6.8515625" style="2" customWidth="1"/>
    <col min="6" max="13" width="0" style="1" hidden="1" customWidth="1"/>
    <col min="14" max="14" width="10.140625" style="1" customWidth="1"/>
    <col min="15" max="16" width="0" style="1" hidden="1" customWidth="1"/>
    <col min="17" max="17" width="12.140625" style="3" customWidth="1"/>
    <col min="18" max="18" width="13.00390625" style="1" customWidth="1"/>
    <col min="19" max="19" width="11.57421875" style="4" customWidth="1"/>
    <col min="20" max="20" width="12.00390625" style="1" customWidth="1"/>
    <col min="21" max="21" width="11.00390625" style="3" customWidth="1"/>
    <col min="22" max="22" width="13.28125" style="1" customWidth="1"/>
    <col min="23" max="23" width="26.421875" style="5" customWidth="1"/>
    <col min="24" max="24" width="27.00390625" style="2" customWidth="1"/>
    <col min="25" max="25" width="31.140625" style="6" customWidth="1"/>
    <col min="26" max="26" width="70.7109375" style="1" customWidth="1"/>
    <col min="27" max="16384" width="9.140625" style="1" customWidth="1"/>
  </cols>
  <sheetData>
    <row r="1" spans="14:23" ht="27" customHeight="1">
      <c r="N1" s="57" t="s">
        <v>48</v>
      </c>
      <c r="O1" s="58"/>
      <c r="P1" s="58"/>
      <c r="Q1" s="58"/>
      <c r="R1" s="58"/>
      <c r="S1" s="58"/>
      <c r="T1" s="58"/>
      <c r="U1" s="58"/>
      <c r="V1" s="58"/>
      <c r="W1" s="58"/>
    </row>
    <row r="3" spans="3:25" ht="31.5" customHeight="1">
      <c r="C3" s="52" t="s">
        <v>46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4"/>
    </row>
    <row r="4" spans="3:25" s="7" customFormat="1" ht="113.25" customHeight="1">
      <c r="C4" s="8" t="s">
        <v>0</v>
      </c>
      <c r="D4" s="9" t="s">
        <v>1</v>
      </c>
      <c r="E4" s="9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9" t="s">
        <v>11</v>
      </c>
      <c r="O4" s="11" t="s">
        <v>12</v>
      </c>
      <c r="P4" s="11" t="s">
        <v>13</v>
      </c>
      <c r="Q4" s="9" t="s">
        <v>14</v>
      </c>
      <c r="R4" s="12" t="s">
        <v>15</v>
      </c>
      <c r="S4" s="13" t="s">
        <v>16</v>
      </c>
      <c r="T4" s="12" t="s">
        <v>15</v>
      </c>
      <c r="U4" s="11" t="s">
        <v>17</v>
      </c>
      <c r="V4" s="12" t="s">
        <v>15</v>
      </c>
      <c r="W4" s="12" t="s">
        <v>18</v>
      </c>
      <c r="X4" s="14" t="s">
        <v>19</v>
      </c>
      <c r="Y4" s="12" t="s">
        <v>47</v>
      </c>
    </row>
    <row r="5" spans="1:25" s="19" customFormat="1" ht="27" customHeight="1">
      <c r="A5" s="15"/>
      <c r="B5" s="15"/>
      <c r="C5" s="50" t="s">
        <v>20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16"/>
      <c r="T5" s="16"/>
      <c r="U5" s="16"/>
      <c r="V5" s="16"/>
      <c r="W5" s="17"/>
      <c r="X5" s="18"/>
      <c r="Y5" s="29"/>
    </row>
    <row r="6" spans="3:26" s="15" customFormat="1" ht="66" customHeight="1">
      <c r="C6" s="38">
        <v>1</v>
      </c>
      <c r="D6" s="39" t="s">
        <v>21</v>
      </c>
      <c r="E6" s="40" t="s">
        <v>22</v>
      </c>
      <c r="F6" s="41"/>
      <c r="G6" s="42"/>
      <c r="H6" s="41"/>
      <c r="I6" s="41"/>
      <c r="J6" s="41"/>
      <c r="K6" s="41"/>
      <c r="L6" s="41"/>
      <c r="M6" s="41"/>
      <c r="N6" s="41">
        <v>2</v>
      </c>
      <c r="O6" s="20"/>
      <c r="P6" s="20"/>
      <c r="Q6" s="43">
        <v>47080</v>
      </c>
      <c r="R6" s="44">
        <f>N6*Q6</f>
        <v>94160</v>
      </c>
      <c r="S6" s="44">
        <v>48320</v>
      </c>
      <c r="T6" s="43">
        <f>N6*S6</f>
        <v>96640</v>
      </c>
      <c r="U6" s="43">
        <f>(Q6+S6)/2</f>
        <v>47700</v>
      </c>
      <c r="V6" s="43">
        <f>N6*U6</f>
        <v>95400</v>
      </c>
      <c r="W6" s="45" t="s">
        <v>23</v>
      </c>
      <c r="X6" s="46" t="s">
        <v>24</v>
      </c>
      <c r="Y6" s="45" t="s">
        <v>25</v>
      </c>
      <c r="Z6" s="19"/>
    </row>
    <row r="7" spans="3:25" s="15" customFormat="1" ht="52.5" customHeight="1">
      <c r="C7" s="47">
        <v>2</v>
      </c>
      <c r="D7" s="48" t="s">
        <v>26</v>
      </c>
      <c r="E7" s="40" t="s">
        <v>27</v>
      </c>
      <c r="F7" s="41"/>
      <c r="G7" s="42"/>
      <c r="H7" s="41"/>
      <c r="I7" s="41"/>
      <c r="J7" s="41"/>
      <c r="K7" s="41"/>
      <c r="L7" s="41"/>
      <c r="M7" s="41"/>
      <c r="N7" s="41">
        <v>1</v>
      </c>
      <c r="O7" s="20"/>
      <c r="P7" s="20"/>
      <c r="Q7" s="43">
        <v>10379</v>
      </c>
      <c r="R7" s="44">
        <f>N7*Q7</f>
        <v>10379</v>
      </c>
      <c r="S7" s="44">
        <v>10950</v>
      </c>
      <c r="T7" s="43">
        <f>N7*S7</f>
        <v>10950</v>
      </c>
      <c r="U7" s="43">
        <f>(Q7+S7)/2</f>
        <v>10664.5</v>
      </c>
      <c r="V7" s="43">
        <f>N7*U7</f>
        <v>10664.5</v>
      </c>
      <c r="W7" s="45" t="s">
        <v>28</v>
      </c>
      <c r="X7" s="46" t="s">
        <v>29</v>
      </c>
      <c r="Y7" s="49" t="s">
        <v>30</v>
      </c>
    </row>
    <row r="8" spans="3:25" s="21" customFormat="1" ht="34.5" customHeight="1">
      <c r="C8" s="22"/>
      <c r="D8" s="23"/>
      <c r="E8" s="51" t="s">
        <v>31</v>
      </c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24">
        <f>SUM(R6:R7)</f>
        <v>104539</v>
      </c>
      <c r="S8" s="20"/>
      <c r="T8" s="24">
        <f>SUM(T6:T7)</f>
        <v>107590</v>
      </c>
      <c r="U8" s="25"/>
      <c r="V8" s="24">
        <f>SUM(V6:V7)</f>
        <v>106064.5</v>
      </c>
      <c r="W8" s="26"/>
      <c r="X8" s="27"/>
      <c r="Y8" s="28"/>
    </row>
    <row r="9" spans="3:25" ht="69" customHeight="1">
      <c r="C9" s="55" t="s">
        <v>32</v>
      </c>
      <c r="D9" s="56"/>
      <c r="E9" s="56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4"/>
      <c r="R9" s="33"/>
      <c r="S9" s="35"/>
      <c r="T9" s="33"/>
      <c r="U9" s="34"/>
      <c r="V9" s="33"/>
      <c r="W9" s="36"/>
      <c r="X9" s="37"/>
      <c r="Y9" s="30" t="s">
        <v>39</v>
      </c>
    </row>
    <row r="10" spans="3:25" ht="64.5" customHeight="1">
      <c r="C10" s="55" t="s">
        <v>33</v>
      </c>
      <c r="D10" s="56"/>
      <c r="E10" s="56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  <c r="R10" s="33"/>
      <c r="S10" s="35"/>
      <c r="T10" s="33"/>
      <c r="U10" s="34"/>
      <c r="V10" s="33"/>
      <c r="W10" s="36"/>
      <c r="X10" s="37"/>
      <c r="Y10" s="31" t="s">
        <v>40</v>
      </c>
    </row>
    <row r="11" spans="3:25" ht="54.75" customHeight="1">
      <c r="C11" s="55" t="s">
        <v>34</v>
      </c>
      <c r="D11" s="56"/>
      <c r="E11" s="56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4"/>
      <c r="R11" s="33"/>
      <c r="S11" s="35"/>
      <c r="T11" s="33"/>
      <c r="U11" s="34"/>
      <c r="V11" s="33"/>
      <c r="W11" s="36"/>
      <c r="X11" s="37"/>
      <c r="Y11" s="32" t="s">
        <v>41</v>
      </c>
    </row>
    <row r="12" spans="3:25" ht="53.25" customHeight="1">
      <c r="C12" s="55" t="s">
        <v>35</v>
      </c>
      <c r="D12" s="56"/>
      <c r="E12" s="56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/>
      <c r="R12" s="33"/>
      <c r="S12" s="35"/>
      <c r="T12" s="33"/>
      <c r="U12" s="34"/>
      <c r="V12" s="33"/>
      <c r="W12" s="36"/>
      <c r="X12" s="37"/>
      <c r="Y12" s="30" t="s">
        <v>42</v>
      </c>
    </row>
    <row r="13" spans="3:25" ht="59.25" customHeight="1">
      <c r="C13" s="55" t="s">
        <v>36</v>
      </c>
      <c r="D13" s="56"/>
      <c r="E13" s="56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4"/>
      <c r="R13" s="33"/>
      <c r="S13" s="35"/>
      <c r="T13" s="33"/>
      <c r="U13" s="34"/>
      <c r="V13" s="33"/>
      <c r="W13" s="36"/>
      <c r="X13" s="37"/>
      <c r="Y13" s="30" t="s">
        <v>43</v>
      </c>
    </row>
    <row r="14" spans="3:25" ht="54" customHeight="1">
      <c r="C14" s="55" t="s">
        <v>37</v>
      </c>
      <c r="D14" s="56"/>
      <c r="E14" s="56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4"/>
      <c r="R14" s="33"/>
      <c r="S14" s="35"/>
      <c r="T14" s="33"/>
      <c r="U14" s="34"/>
      <c r="V14" s="33"/>
      <c r="W14" s="36"/>
      <c r="X14" s="37"/>
      <c r="Y14" s="30" t="s">
        <v>44</v>
      </c>
    </row>
    <row r="15" spans="3:25" ht="60" customHeight="1">
      <c r="C15" s="55" t="s">
        <v>38</v>
      </c>
      <c r="D15" s="56"/>
      <c r="E15" s="56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4"/>
      <c r="R15" s="33"/>
      <c r="S15" s="35"/>
      <c r="T15" s="33"/>
      <c r="U15" s="34"/>
      <c r="V15" s="33"/>
      <c r="W15" s="36"/>
      <c r="X15" s="37"/>
      <c r="Y15" s="30" t="s">
        <v>45</v>
      </c>
    </row>
  </sheetData>
  <sheetProtection selectLockedCells="1" selectUnlockedCells="1"/>
  <mergeCells count="11">
    <mergeCell ref="N1:W1"/>
    <mergeCell ref="C5:R5"/>
    <mergeCell ref="E8:Q8"/>
    <mergeCell ref="C3:Y3"/>
    <mergeCell ref="C15:E15"/>
    <mergeCell ref="C9:E9"/>
    <mergeCell ref="C10:E10"/>
    <mergeCell ref="C11:E11"/>
    <mergeCell ref="C12:E12"/>
    <mergeCell ref="C13:E13"/>
    <mergeCell ref="C14:E14"/>
  </mergeCells>
  <printOptions/>
  <pageMargins left="0.15763888888888888" right="0.15763888888888888" top="0.15763888888888888" bottom="0.15763888888888888" header="0.5118055555555555" footer="0.5118055555555555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2024-01-31T07:37:42Z</cp:lastPrinted>
  <dcterms:created xsi:type="dcterms:W3CDTF">2024-03-05T09:42:09Z</dcterms:created>
  <dcterms:modified xsi:type="dcterms:W3CDTF">2024-03-05T09:42:10Z</dcterms:modified>
  <cp:category/>
  <cp:version/>
  <cp:contentType/>
  <cp:contentStatus/>
</cp:coreProperties>
</file>