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FLASH DRIVE\Відкриті торги 2024 з особливостями\2220 реагенти\Реагенти Генетика онко № 3 230000,00 спец платні 8 нам\"/>
    </mc:Choice>
  </mc:AlternateContent>
  <xr:revisionPtr revIDLastSave="0" documentId="8_{2EC4E6E4-49B3-4A26-A47D-DA875C46B3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исок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K12" i="3"/>
  <c r="I12" i="3"/>
  <c r="M12" i="3" s="1"/>
  <c r="L11" i="3"/>
  <c r="K11" i="3"/>
  <c r="I11" i="3"/>
  <c r="L10" i="3"/>
  <c r="K10" i="3"/>
  <c r="I10" i="3"/>
  <c r="M10" i="3" s="1"/>
  <c r="L9" i="3"/>
  <c r="K9" i="3"/>
  <c r="I9" i="3"/>
  <c r="L8" i="3"/>
  <c r="K8" i="3"/>
  <c r="I8" i="3"/>
  <c r="M8" i="3" s="1"/>
  <c r="L7" i="3"/>
  <c r="K7" i="3"/>
  <c r="I7" i="3"/>
  <c r="M7" i="3" s="1"/>
  <c r="L6" i="3"/>
  <c r="K6" i="3"/>
  <c r="I6" i="3"/>
  <c r="L5" i="3"/>
  <c r="K5" i="3"/>
  <c r="I5" i="3"/>
  <c r="M5" i="3" l="1"/>
  <c r="M9" i="3"/>
  <c r="M6" i="3"/>
  <c r="I13" i="3"/>
  <c r="M11" i="3"/>
  <c r="K13" i="3"/>
  <c r="M13" i="3" l="1"/>
</calcChain>
</file>

<file path=xl/sharedStrings.xml><?xml version="1.0" encoding="utf-8"?>
<sst xmlns="http://schemas.openxmlformats.org/spreadsheetml/2006/main" count="70" uniqueCount="54">
  <si>
    <t>№ п/</t>
  </si>
  <si>
    <t>Найменування товару або еквівалент</t>
  </si>
  <si>
    <t>Форма випуску</t>
  </si>
  <si>
    <t>Од. вим</t>
  </si>
  <si>
    <t>Кінцева потреба</t>
  </si>
  <si>
    <t>набір</t>
  </si>
  <si>
    <t>флакон</t>
  </si>
  <si>
    <t>МТВ</t>
  </si>
  <si>
    <t>Код НК 024:2023</t>
  </si>
  <si>
    <t>Набір стандартів злитих генів BCR-ABL1 mbcr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</si>
  <si>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60092 - ПЛР-майстер-мікс амліфікаціонний реагент ІВД, набір</t>
  </si>
  <si>
    <t>Набір стандартів злитих генів BCR-ABL1Mbcr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</si>
  <si>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 RUNX1-RUNX1T1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</si>
  <si>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60091 - ПЛР-майстер-мікс амліфікаціонний реагент ІВД, набір</t>
  </si>
  <si>
    <t>відсутній</t>
  </si>
  <si>
    <t>Безбарвна рідина. Вміст основної речовини не менше 99,0 %. Фасування - флакон 25 мл</t>
  </si>
  <si>
    <t>Набір стандартів злитих генів CBFB-MYH11 Type A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</si>
  <si>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 ML-RARA bcr3 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</si>
  <si>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60095 - ПЛР-майстер-мікс амліфікаціонний реагент ІВД, набір</t>
  </si>
  <si>
    <t>60094 - ПЛР-майстер-мікс амліфікаціонний реагент ІВД, набір</t>
  </si>
  <si>
    <t>60093 - ПЛР-майстер-мікс амліфікаціонний реагент ІВД, набір</t>
  </si>
  <si>
    <t>Набір стандартів злитих генів PML-RARA bcr1 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</si>
  <si>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 PML-RARA bcr2 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</si>
  <si>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Ціна 1 (за од. грн)</t>
  </si>
  <si>
    <t>Вартість 1 (грн.)</t>
  </si>
  <si>
    <t>Ціна 2 (за од. грн)</t>
  </si>
  <si>
    <t>Вартість 2 (грн.)</t>
  </si>
  <si>
    <t>Вартість сер (грн.)</t>
  </si>
  <si>
    <t>Ціна сер (за од. грн)</t>
  </si>
  <si>
    <t>Набір ipsogen BCR-ABL1 mbcr Standards</t>
  </si>
  <si>
    <t>Набір ipsogen BCR-ABL1 Mbcr Standards</t>
  </si>
  <si>
    <t>Набір ipsogen RUNX1-RUNX1T1 Standards</t>
  </si>
  <si>
    <t>Набір PML-RARA bcr1 ПЛР Standards</t>
  </si>
  <si>
    <t>Набір PML-RARA bcr2 ПЛР Standards</t>
  </si>
  <si>
    <t>Набір PML-RARA bcr3 ПЛР Standards</t>
  </si>
  <si>
    <t xml:space="preserve">Набір ipsogen CBFB-MYH11 Type A Standards </t>
  </si>
  <si>
    <t>2-Меркаптоетанол для молекулярної біології</t>
  </si>
  <si>
    <t xml:space="preserve">ІНФОРМАЦІЯ
про необхідні технічні, якісні та кількісні характеристики предмету закупівлі лікарські засоби різні - ДК 021:2015:33690000-3: (Лікарські засоби різні)    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</si>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</sst>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_-"/>
    <numFmt numFmtId="165" formatCode="_-* #,##0.00_₴_-;\-* #,##0.00_₴_-;_-* &quot;-&quot;??_₴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"/>
  <sheetViews>
    <sheetView tabSelected="1" zoomScale="70" zoomScaleNormal="70" workbookViewId="0">
      <selection activeCell="C1" sqref="C1:K1"/>
    </sheetView>
  </sheetViews>
  <sheetFormatPr defaultColWidth="8.6640625" defaultRowHeight="13.8" x14ac:dyDescent="0.25"/>
  <cols>
    <col min="1" max="1" width="6.44140625" style="1" customWidth="1"/>
    <col min="2" max="2" width="28.5546875" style="7" customWidth="1"/>
    <col min="3" max="3" width="58.44140625" style="8" customWidth="1"/>
    <col min="4" max="4" width="23.109375" style="7" customWidth="1"/>
    <col min="5" max="5" width="11.109375" style="7" customWidth="1"/>
    <col min="6" max="6" width="11" style="7" customWidth="1"/>
    <col min="7" max="7" width="10.6640625" style="7" customWidth="1"/>
    <col min="8" max="8" width="20.6640625" style="7" customWidth="1"/>
    <col min="9" max="9" width="20" style="7" customWidth="1"/>
    <col min="10" max="10" width="15.44140625" style="9" customWidth="1"/>
    <col min="11" max="11" width="17.33203125" style="9" customWidth="1"/>
    <col min="12" max="12" width="17" style="9" customWidth="1"/>
    <col min="13" max="13" width="18.6640625" style="9" customWidth="1"/>
    <col min="14" max="14" width="12.44140625" style="2" bestFit="1" customWidth="1"/>
    <col min="15" max="16384" width="8.6640625" style="2"/>
  </cols>
  <sheetData>
    <row r="1" spans="1:15" ht="21.6" customHeight="1" x14ac:dyDescent="0.4">
      <c r="C1" s="48" t="s">
        <v>53</v>
      </c>
      <c r="D1" s="49"/>
      <c r="E1" s="49"/>
      <c r="F1" s="49"/>
      <c r="G1" s="49"/>
      <c r="H1" s="49"/>
      <c r="I1" s="49"/>
      <c r="J1" s="49"/>
      <c r="K1" s="49"/>
    </row>
    <row r="2" spans="1:15" customFormat="1" ht="45.75" customHeight="1" x14ac:dyDescent="0.3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6"/>
      <c r="O2" s="6"/>
    </row>
    <row r="3" spans="1:15" ht="34.799999999999997" x14ac:dyDescent="0.25">
      <c r="A3" s="10" t="s">
        <v>0</v>
      </c>
      <c r="B3" s="11" t="s">
        <v>1</v>
      </c>
      <c r="C3" s="12" t="s">
        <v>7</v>
      </c>
      <c r="D3" s="11" t="s">
        <v>8</v>
      </c>
      <c r="E3" s="13" t="s">
        <v>2</v>
      </c>
      <c r="F3" s="13" t="s">
        <v>3</v>
      </c>
      <c r="G3" s="14" t="s">
        <v>4</v>
      </c>
      <c r="H3" s="13" t="s">
        <v>23</v>
      </c>
      <c r="I3" s="14" t="s">
        <v>24</v>
      </c>
      <c r="J3" s="13" t="s">
        <v>25</v>
      </c>
      <c r="K3" s="14" t="s">
        <v>26</v>
      </c>
      <c r="L3" s="13" t="s">
        <v>28</v>
      </c>
      <c r="M3" s="14" t="s">
        <v>27</v>
      </c>
    </row>
    <row r="4" spans="1:15" s="1" customFormat="1" ht="18" x14ac:dyDescent="0.3">
      <c r="A4" s="15">
        <v>1</v>
      </c>
      <c r="B4" s="16">
        <v>2</v>
      </c>
      <c r="C4" s="17">
        <v>3</v>
      </c>
      <c r="D4" s="16">
        <v>4</v>
      </c>
      <c r="E4" s="16">
        <v>5</v>
      </c>
      <c r="F4" s="16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</row>
    <row r="5" spans="1:15" ht="144" x14ac:dyDescent="0.25">
      <c r="A5" s="19">
        <v>1</v>
      </c>
      <c r="B5" s="20" t="s">
        <v>29</v>
      </c>
      <c r="C5" s="20" t="s">
        <v>9</v>
      </c>
      <c r="D5" s="20" t="s">
        <v>10</v>
      </c>
      <c r="E5" s="21" t="s">
        <v>5</v>
      </c>
      <c r="F5" s="22" t="s">
        <v>5</v>
      </c>
      <c r="G5" s="23">
        <v>2</v>
      </c>
      <c r="H5" s="24">
        <v>19926</v>
      </c>
      <c r="I5" s="25">
        <f>H5*G5</f>
        <v>39852</v>
      </c>
      <c r="J5" s="26">
        <v>20630</v>
      </c>
      <c r="K5" s="26">
        <f>J5*G5</f>
        <v>41260</v>
      </c>
      <c r="L5" s="26">
        <f>(H5+J5)/2</f>
        <v>20278</v>
      </c>
      <c r="M5" s="26">
        <f>(I5+K5)/2</f>
        <v>40556</v>
      </c>
    </row>
    <row r="6" spans="1:15" ht="144" x14ac:dyDescent="0.25">
      <c r="A6" s="19">
        <v>2</v>
      </c>
      <c r="B6" s="20" t="s">
        <v>30</v>
      </c>
      <c r="C6" s="20" t="s">
        <v>11</v>
      </c>
      <c r="D6" s="20" t="s">
        <v>13</v>
      </c>
      <c r="E6" s="21" t="s">
        <v>5</v>
      </c>
      <c r="F6" s="22" t="s">
        <v>5</v>
      </c>
      <c r="G6" s="23">
        <v>4</v>
      </c>
      <c r="H6" s="24">
        <v>19930</v>
      </c>
      <c r="I6" s="25">
        <f t="shared" ref="I6:I12" si="0">H6*G6</f>
        <v>79720</v>
      </c>
      <c r="J6" s="26">
        <v>20630</v>
      </c>
      <c r="K6" s="26">
        <f t="shared" ref="K6:K12" si="1">J6*G6</f>
        <v>82520</v>
      </c>
      <c r="L6" s="26">
        <f t="shared" ref="L6:M13" si="2">(H6+J6)/2</f>
        <v>20280</v>
      </c>
      <c r="M6" s="26">
        <f t="shared" si="2"/>
        <v>81120</v>
      </c>
    </row>
    <row r="7" spans="1:15" ht="144" x14ac:dyDescent="0.25">
      <c r="A7" s="19">
        <v>3</v>
      </c>
      <c r="B7" s="20" t="s">
        <v>31</v>
      </c>
      <c r="C7" s="20" t="s">
        <v>12</v>
      </c>
      <c r="D7" s="20" t="s">
        <v>10</v>
      </c>
      <c r="E7" s="21" t="s">
        <v>5</v>
      </c>
      <c r="F7" s="22" t="s">
        <v>5</v>
      </c>
      <c r="G7" s="23">
        <v>1</v>
      </c>
      <c r="H7" s="24">
        <v>19930</v>
      </c>
      <c r="I7" s="25">
        <f t="shared" si="0"/>
        <v>19930</v>
      </c>
      <c r="J7" s="26">
        <v>20630</v>
      </c>
      <c r="K7" s="26">
        <f t="shared" si="1"/>
        <v>20630</v>
      </c>
      <c r="L7" s="26">
        <f t="shared" si="2"/>
        <v>20280</v>
      </c>
      <c r="M7" s="26">
        <f t="shared" si="2"/>
        <v>20280</v>
      </c>
    </row>
    <row r="8" spans="1:15" ht="144" x14ac:dyDescent="0.35">
      <c r="A8" s="19">
        <v>4</v>
      </c>
      <c r="B8" s="27" t="s">
        <v>32</v>
      </c>
      <c r="C8" s="28" t="s">
        <v>21</v>
      </c>
      <c r="D8" s="20" t="s">
        <v>20</v>
      </c>
      <c r="E8" s="21" t="s">
        <v>5</v>
      </c>
      <c r="F8" s="22" t="s">
        <v>5</v>
      </c>
      <c r="G8" s="23">
        <v>1</v>
      </c>
      <c r="H8" s="24">
        <v>19930</v>
      </c>
      <c r="I8" s="25">
        <f t="shared" si="0"/>
        <v>19930</v>
      </c>
      <c r="J8" s="26">
        <v>20630</v>
      </c>
      <c r="K8" s="26">
        <f t="shared" si="1"/>
        <v>20630</v>
      </c>
      <c r="L8" s="26">
        <f t="shared" si="2"/>
        <v>20280</v>
      </c>
      <c r="M8" s="26">
        <f t="shared" si="2"/>
        <v>20280</v>
      </c>
    </row>
    <row r="9" spans="1:15" ht="144" x14ac:dyDescent="0.25">
      <c r="A9" s="19">
        <v>5</v>
      </c>
      <c r="B9" s="20" t="s">
        <v>33</v>
      </c>
      <c r="C9" s="20" t="s">
        <v>22</v>
      </c>
      <c r="D9" s="20" t="s">
        <v>19</v>
      </c>
      <c r="E9" s="21" t="s">
        <v>5</v>
      </c>
      <c r="F9" s="22" t="s">
        <v>5</v>
      </c>
      <c r="G9" s="23">
        <v>1</v>
      </c>
      <c r="H9" s="24">
        <v>19930</v>
      </c>
      <c r="I9" s="25">
        <f t="shared" si="0"/>
        <v>19930</v>
      </c>
      <c r="J9" s="26">
        <v>20630</v>
      </c>
      <c r="K9" s="26">
        <f t="shared" si="1"/>
        <v>20630</v>
      </c>
      <c r="L9" s="26">
        <f t="shared" si="2"/>
        <v>20280</v>
      </c>
      <c r="M9" s="26">
        <f t="shared" si="2"/>
        <v>20280</v>
      </c>
    </row>
    <row r="10" spans="1:15" ht="144" x14ac:dyDescent="0.35">
      <c r="A10" s="19">
        <v>6</v>
      </c>
      <c r="B10" s="27" t="s">
        <v>34</v>
      </c>
      <c r="C10" s="28" t="s">
        <v>17</v>
      </c>
      <c r="D10" s="20" t="s">
        <v>18</v>
      </c>
      <c r="E10" s="21" t="s">
        <v>5</v>
      </c>
      <c r="F10" s="21" t="s">
        <v>5</v>
      </c>
      <c r="G10" s="23">
        <v>1</v>
      </c>
      <c r="H10" s="24">
        <v>19930</v>
      </c>
      <c r="I10" s="25">
        <f t="shared" si="0"/>
        <v>19930</v>
      </c>
      <c r="J10" s="26">
        <v>20630</v>
      </c>
      <c r="K10" s="26">
        <f t="shared" si="1"/>
        <v>20630</v>
      </c>
      <c r="L10" s="26">
        <f t="shared" si="2"/>
        <v>20280</v>
      </c>
      <c r="M10" s="26">
        <f t="shared" si="2"/>
        <v>20280</v>
      </c>
    </row>
    <row r="11" spans="1:15" ht="144" x14ac:dyDescent="0.35">
      <c r="A11" s="19">
        <v>7</v>
      </c>
      <c r="B11" s="27" t="s">
        <v>35</v>
      </c>
      <c r="C11" s="28" t="s">
        <v>16</v>
      </c>
      <c r="D11" s="20" t="s">
        <v>13</v>
      </c>
      <c r="E11" s="21" t="s">
        <v>5</v>
      </c>
      <c r="F11" s="21" t="s">
        <v>5</v>
      </c>
      <c r="G11" s="23">
        <v>1</v>
      </c>
      <c r="H11" s="24">
        <v>19930</v>
      </c>
      <c r="I11" s="25">
        <f t="shared" si="0"/>
        <v>19930</v>
      </c>
      <c r="J11" s="26">
        <v>20630</v>
      </c>
      <c r="K11" s="26">
        <f t="shared" si="1"/>
        <v>20630</v>
      </c>
      <c r="L11" s="26">
        <f t="shared" si="2"/>
        <v>20280</v>
      </c>
      <c r="M11" s="26">
        <f t="shared" si="2"/>
        <v>20280</v>
      </c>
    </row>
    <row r="12" spans="1:15" ht="36" x14ac:dyDescent="0.25">
      <c r="A12" s="19">
        <v>8</v>
      </c>
      <c r="B12" s="20" t="s">
        <v>36</v>
      </c>
      <c r="C12" s="20" t="s">
        <v>15</v>
      </c>
      <c r="D12" s="20" t="s">
        <v>14</v>
      </c>
      <c r="E12" s="21" t="s">
        <v>6</v>
      </c>
      <c r="F12" s="21" t="s">
        <v>6</v>
      </c>
      <c r="G12" s="23">
        <v>2</v>
      </c>
      <c r="H12" s="24">
        <v>2580</v>
      </c>
      <c r="I12" s="25">
        <f t="shared" si="0"/>
        <v>5160</v>
      </c>
      <c r="J12" s="26">
        <v>2710</v>
      </c>
      <c r="K12" s="26">
        <f t="shared" si="1"/>
        <v>5420</v>
      </c>
      <c r="L12" s="26">
        <f t="shared" si="2"/>
        <v>2645</v>
      </c>
      <c r="M12" s="26">
        <f t="shared" si="2"/>
        <v>5290</v>
      </c>
      <c r="N12" s="3"/>
    </row>
    <row r="13" spans="1:15" ht="18" x14ac:dyDescent="0.3">
      <c r="A13" s="29"/>
      <c r="B13" s="30"/>
      <c r="C13" s="31"/>
      <c r="D13" s="30"/>
      <c r="E13" s="30"/>
      <c r="F13" s="30"/>
      <c r="G13" s="30"/>
      <c r="H13" s="30"/>
      <c r="I13" s="32">
        <f>SUM(I5:I12)</f>
        <v>224382</v>
      </c>
      <c r="J13" s="33"/>
      <c r="K13" s="34">
        <f>SUM(K5:K12)</f>
        <v>232350</v>
      </c>
      <c r="L13" s="33"/>
      <c r="M13" s="35">
        <f t="shared" si="2"/>
        <v>228366</v>
      </c>
    </row>
    <row r="14" spans="1:15" ht="18" x14ac:dyDescent="0.35">
      <c r="A14" s="29"/>
      <c r="B14" s="30"/>
      <c r="C14" s="31"/>
      <c r="D14" s="30"/>
      <c r="E14" s="30"/>
      <c r="F14" s="30"/>
      <c r="G14" s="30"/>
      <c r="H14" s="30"/>
      <c r="I14" s="30"/>
      <c r="J14" s="36"/>
      <c r="K14" s="36"/>
      <c r="L14" s="36"/>
      <c r="M14" s="36"/>
    </row>
    <row r="15" spans="1:15" s="4" customFormat="1" ht="18" x14ac:dyDescent="0.3">
      <c r="A15" s="37"/>
      <c r="B15" s="46" t="s">
        <v>38</v>
      </c>
      <c r="C15" s="46"/>
      <c r="D15" s="46"/>
      <c r="E15" s="46"/>
      <c r="F15" s="38"/>
      <c r="G15" s="45"/>
      <c r="H15" s="45"/>
      <c r="I15" s="45" t="s">
        <v>39</v>
      </c>
      <c r="J15" s="45"/>
      <c r="K15" s="40"/>
      <c r="L15" s="40"/>
      <c r="M15" s="40"/>
    </row>
    <row r="16" spans="1:15" s="5" customFormat="1" ht="18" x14ac:dyDescent="0.35">
      <c r="A16" s="41"/>
      <c r="B16" s="42"/>
      <c r="C16" s="42"/>
      <c r="D16" s="43"/>
      <c r="E16" s="43"/>
      <c r="F16" s="42"/>
      <c r="G16" s="39"/>
      <c r="H16" s="39"/>
      <c r="I16" s="39"/>
      <c r="J16" s="39"/>
      <c r="K16" s="36"/>
      <c r="L16" s="36"/>
      <c r="M16" s="36"/>
    </row>
    <row r="17" spans="1:13" s="5" customFormat="1" ht="18" x14ac:dyDescent="0.35">
      <c r="A17" s="41"/>
      <c r="B17" s="38" t="s">
        <v>40</v>
      </c>
      <c r="C17" s="42"/>
      <c r="D17" s="42"/>
      <c r="E17" s="42"/>
      <c r="F17" s="42"/>
      <c r="G17" s="44"/>
      <c r="H17" s="44"/>
      <c r="I17" s="44"/>
      <c r="J17" s="44"/>
      <c r="K17" s="36"/>
      <c r="L17" s="36"/>
      <c r="M17" s="36"/>
    </row>
    <row r="18" spans="1:13" s="5" customFormat="1" ht="38.25" customHeight="1" x14ac:dyDescent="0.35">
      <c r="A18" s="41"/>
      <c r="B18" s="38" t="s">
        <v>41</v>
      </c>
      <c r="C18" s="42"/>
      <c r="D18" s="42"/>
      <c r="E18" s="42"/>
      <c r="F18" s="42"/>
      <c r="G18" s="45"/>
      <c r="H18" s="45"/>
      <c r="I18" s="45" t="s">
        <v>42</v>
      </c>
      <c r="J18" s="45"/>
      <c r="K18" s="36"/>
      <c r="L18" s="36"/>
      <c r="M18" s="36"/>
    </row>
    <row r="19" spans="1:13" s="5" customFormat="1" ht="33.75" customHeight="1" x14ac:dyDescent="0.35">
      <c r="A19" s="41"/>
      <c r="B19" s="46" t="s">
        <v>43</v>
      </c>
      <c r="C19" s="46"/>
      <c r="D19" s="46"/>
      <c r="E19" s="46"/>
      <c r="F19" s="46"/>
      <c r="G19" s="39"/>
      <c r="H19" s="39"/>
      <c r="I19" s="45" t="s">
        <v>44</v>
      </c>
      <c r="J19" s="45"/>
      <c r="K19" s="36"/>
      <c r="L19" s="36"/>
      <c r="M19" s="36"/>
    </row>
    <row r="20" spans="1:13" s="5" customFormat="1" ht="33" customHeight="1" x14ac:dyDescent="0.35">
      <c r="A20" s="41"/>
      <c r="B20" s="46" t="s">
        <v>45</v>
      </c>
      <c r="C20" s="46"/>
      <c r="D20" s="46"/>
      <c r="E20" s="46"/>
      <c r="F20" s="38"/>
      <c r="G20" s="45"/>
      <c r="H20" s="45"/>
      <c r="I20" s="45" t="s">
        <v>46</v>
      </c>
      <c r="J20" s="45"/>
      <c r="K20" s="36"/>
      <c r="L20" s="36"/>
      <c r="M20" s="36"/>
    </row>
    <row r="21" spans="1:13" s="5" customFormat="1" ht="31.5" customHeight="1" x14ac:dyDescent="0.35">
      <c r="A21" s="41"/>
      <c r="B21" s="46" t="s">
        <v>47</v>
      </c>
      <c r="C21" s="46"/>
      <c r="D21" s="46"/>
      <c r="E21" s="46"/>
      <c r="F21" s="46"/>
      <c r="G21" s="45"/>
      <c r="H21" s="45"/>
      <c r="I21" s="45" t="s">
        <v>48</v>
      </c>
      <c r="J21" s="45"/>
      <c r="K21" s="36"/>
      <c r="L21" s="36"/>
      <c r="M21" s="36"/>
    </row>
    <row r="22" spans="1:13" s="5" customFormat="1" ht="36.75" customHeight="1" x14ac:dyDescent="0.35">
      <c r="A22" s="41"/>
      <c r="B22" s="46" t="s">
        <v>49</v>
      </c>
      <c r="C22" s="46"/>
      <c r="D22" s="46"/>
      <c r="E22" s="46"/>
      <c r="F22" s="46"/>
      <c r="G22" s="45"/>
      <c r="H22" s="45"/>
      <c r="I22" s="45" t="s">
        <v>50</v>
      </c>
      <c r="J22" s="45"/>
      <c r="K22" s="36"/>
      <c r="L22" s="36"/>
      <c r="M22" s="36"/>
    </row>
    <row r="23" spans="1:13" s="5" customFormat="1" ht="33" customHeight="1" x14ac:dyDescent="0.35">
      <c r="A23" s="41"/>
      <c r="B23" s="46" t="s">
        <v>51</v>
      </c>
      <c r="C23" s="46"/>
      <c r="D23" s="46"/>
      <c r="E23" s="46"/>
      <c r="F23" s="38"/>
      <c r="G23" s="45"/>
      <c r="H23" s="45"/>
      <c r="I23" s="45" t="s">
        <v>52</v>
      </c>
      <c r="J23" s="45"/>
      <c r="K23" s="36"/>
      <c r="L23" s="36"/>
      <c r="M23" s="36"/>
    </row>
  </sheetData>
  <mergeCells count="21">
    <mergeCell ref="G20:H20"/>
    <mergeCell ref="I20:J20"/>
    <mergeCell ref="B15:E15"/>
    <mergeCell ref="G15:H15"/>
    <mergeCell ref="C1:K1"/>
    <mergeCell ref="I15:J15"/>
    <mergeCell ref="B23:E23"/>
    <mergeCell ref="G23:H23"/>
    <mergeCell ref="I23:J23"/>
    <mergeCell ref="A2:M2"/>
    <mergeCell ref="B21:F21"/>
    <mergeCell ref="G21:H21"/>
    <mergeCell ref="I21:J21"/>
    <mergeCell ref="B22:F22"/>
    <mergeCell ref="G22:H22"/>
    <mergeCell ref="I22:J22"/>
    <mergeCell ref="G18:H18"/>
    <mergeCell ref="I18:J18"/>
    <mergeCell ref="B19:F19"/>
    <mergeCell ref="I19:J19"/>
    <mergeCell ref="B20:E20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список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 Сергіївна Трофімова</dc:creator>
  <cp:lastModifiedBy>User</cp:lastModifiedBy>
  <cp:lastPrinted>2024-01-19T10:32:38Z</cp:lastPrinted>
  <dcterms:created xsi:type="dcterms:W3CDTF">2015-06-05T18:19:34Z</dcterms:created>
  <dcterms:modified xsi:type="dcterms:W3CDTF">2024-02-20T17:49:54Z</dcterms:modified>
</cp:coreProperties>
</file>