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764070C-EED7-4F65-A491-B3E4B4263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7" i="1"/>
  <c r="M8" i="1"/>
  <c r="M9" i="1"/>
  <c r="M10" i="1"/>
  <c r="M11" i="1"/>
  <c r="M12" i="1"/>
  <c r="M7" i="1"/>
  <c r="K8" i="1"/>
  <c r="K9" i="1"/>
  <c r="K10" i="1"/>
  <c r="K11" i="1"/>
  <c r="K12" i="1"/>
  <c r="K7" i="1"/>
  <c r="M13" i="1" l="1"/>
  <c r="K13" i="1"/>
  <c r="I8" i="1"/>
  <c r="O8" i="1" s="1"/>
  <c r="I9" i="1"/>
  <c r="O9" i="1" s="1"/>
  <c r="I10" i="1"/>
  <c r="O10" i="1" s="1"/>
  <c r="I11" i="1"/>
  <c r="O11" i="1" s="1"/>
  <c r="I12" i="1"/>
  <c r="O12" i="1" s="1"/>
  <c r="I7" i="1"/>
  <c r="O7" i="1" s="1"/>
  <c r="I13" i="1" l="1"/>
  <c r="O13" i="1"/>
</calcChain>
</file>

<file path=xl/sharedStrings.xml><?xml version="1.0" encoding="utf-8"?>
<sst xmlns="http://schemas.openxmlformats.org/spreadsheetml/2006/main" count="61" uniqueCount="49">
  <si>
    <t>Назва реагенту</t>
  </si>
  <si>
    <t>Кількість</t>
  </si>
  <si>
    <t>Код НК</t>
  </si>
  <si>
    <t>Код ДК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</si>
  <si>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</si>
  <si>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</si>
  <si>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</si>
  <si>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</si>
  <si>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</si>
  <si>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</si>
  <si>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</si>
  <si>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</si>
  <si>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</si>
  <si>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</si>
  <si>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</si>
  <si>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</si>
  <si>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</si>
  <si>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</si>
  <si>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</si>
  <si>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</si>
  <si>
    <t>№ з/п</t>
  </si>
  <si>
    <t>МТВ</t>
  </si>
  <si>
    <t>Од. виміру</t>
  </si>
  <si>
    <t>Ціна 1, грн</t>
  </si>
  <si>
    <t>Сума 1, грн</t>
  </si>
  <si>
    <t>Ціна 2, грн</t>
  </si>
  <si>
    <t>Сума 2, грн</t>
  </si>
  <si>
    <t>Ціна 3, грн</t>
  </si>
  <si>
    <t>Сума 3, грн</t>
  </si>
  <si>
    <t>Ціна середня, грн</t>
  </si>
  <si>
    <t>Сума середня, грн</t>
  </si>
  <si>
    <t>33690000-3 Лікарські засоби різні</t>
  </si>
  <si>
    <t>набір</t>
  </si>
  <si>
    <t>уп</t>
  </si>
  <si>
    <t xml:space="preserve">Планшети для типування, формату Терасакі - 72 лунки. Кількість - 100 шт/уп. </t>
  </si>
  <si>
    <t>35413 -
Загальна лабораторна тара, багаторазова</t>
  </si>
  <si>
    <t>Планшети Terasaki Tray (STD) 72 лунки</t>
  </si>
  <si>
    <t>Набір реагентів LABScreen PRA Class I</t>
  </si>
  <si>
    <t>Набір для визначення передіснуючих антитіл до антигенів класу 1 на протоковому цитометрі. Містить ABScreen Class I Bead Mix – 125 µl флакон, LABScreen Wash Buffer – 10X – 13 ml флакон. Панель антигенів 55-класу I виявляє антитіла класу I HLA в сироватці людини. Достатньо для 25 тестувань</t>
  </si>
  <si>
    <t>30607 - Набір для скринінгу антитіла до антигену лейкоцитів людини</t>
  </si>
  <si>
    <t>Набір для визначення передіснуючих антитіл до антигенів класу 2 на протоковому цитометрі. Містить ABScreen Class I Bead Mix – 125 µl флакон, LABScreen Wash Buffer – 10X – 13 ml флакон. Панель антигенів 35-класу II виявляє антитіла до HLA класу II в сироватці людини. Достатньо для 25 тестувань</t>
  </si>
  <si>
    <t>Набір реагентів LABScreen PRA Class IІ</t>
  </si>
  <si>
    <t>Набір для типуванняя LABScreen Single Antigen HLA Class I - Combi</t>
  </si>
  <si>
    <t>Набір для скриннінгу комбінованих сінгл-антигенів Класу 1 технологією хМар. 25 тестувань. Сумістний з приладом LabScan 3D One Lambda Inc. Містить: Bead Mix – 125 мл на флакон, промивний буфер, 10X – 13 мл на флакон</t>
  </si>
  <si>
    <t>Набір для типування LABScreen Single Antigen HLA Class II - Group 1</t>
  </si>
  <si>
    <t xml:space="preserve">Набір для визначення передіснуючих антитіл до окремих антигенів класу 2, 1а группа. Містить мікс полімерних часток – 125 ml / віала, 10X промивочний буфер – 13 ml. Достатньо для проведення 25 тестувань. </t>
  </si>
  <si>
    <t>Набір реагентів Micro SSP Generic HLA Class I DNA</t>
  </si>
  <si>
    <t>Набір праймерів для HLA-типування загальних локусів першого класу у форматі SSP методом ПЛР. Містить праймери з відомою специфічною послідовністю, ферментативний мастер-мікс для проведення ПЛР, формат 96лункових плашок. Достатньо для проведення 10 ампліфікацій.</t>
  </si>
  <si>
    <t>56403 - HLA I і II класу антигени типування тканин нуклеїнової кислоти IVD, набір, аналіз нуклеїнових кислот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</si>
</sst>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 tint="0.149998474074526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5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9" fillId="2" borderId="1" xfId="2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64" fontId="8" fillId="2" borderId="1" xfId="2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11" fillId="0" borderId="0" xfId="0" applyFont="1"/>
    <xf numFmtId="164" fontId="3" fillId="0" borderId="0" xfId="0" applyNumberFormat="1" applyFont="1"/>
    <xf numFmtId="164" fontId="11" fillId="0" borderId="0" xfId="0" applyNumberFormat="1" applyFont="1"/>
    <xf numFmtId="0" fontId="3" fillId="0" borderId="0" xfId="0" applyFont="1" applyAlignment="1">
      <alignment vertical="center"/>
    </xf>
  </cellXfs>
  <cellStyles count="3">
    <cellStyle name="Денежный 2" xfId="2" xr:uid="{00000000-0005-0000-0000-000000000000}"/>
    <cellStyle name="Звичайни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topLeftCell="A9" zoomScale="70" zoomScaleNormal="70" workbookViewId="0">
      <selection sqref="A1:O24"/>
    </sheetView>
  </sheetViews>
  <sheetFormatPr defaultColWidth="9.140625" defaultRowHeight="15" x14ac:dyDescent="0.25"/>
  <cols>
    <col min="1" max="1" width="6.140625" style="2" customWidth="1"/>
    <col min="2" max="2" width="30.140625" style="2" customWidth="1"/>
    <col min="3" max="3" width="63.5703125" style="2" customWidth="1"/>
    <col min="4" max="4" width="25.28515625" style="2" customWidth="1"/>
    <col min="5" max="5" width="20.28515625" style="2" customWidth="1"/>
    <col min="6" max="6" width="11.28515625" style="2" customWidth="1"/>
    <col min="7" max="7" width="10.5703125" style="2" customWidth="1"/>
    <col min="8" max="8" width="15.5703125" style="2" customWidth="1"/>
    <col min="9" max="9" width="19.42578125" style="1" customWidth="1"/>
    <col min="10" max="10" width="16.140625" style="2" customWidth="1"/>
    <col min="11" max="11" width="16.7109375" style="1" customWidth="1"/>
    <col min="12" max="12" width="16.42578125" style="2" customWidth="1"/>
    <col min="13" max="13" width="17.85546875" style="1" customWidth="1"/>
    <col min="14" max="14" width="15.140625" style="2" customWidth="1"/>
    <col min="15" max="15" width="18" style="1" customWidth="1"/>
    <col min="16" max="16384" width="9.140625" style="1"/>
  </cols>
  <sheetData>
    <row r="1" spans="1:15" customFormat="1" ht="18.75" x14ac:dyDescent="0.3">
      <c r="A1" s="15"/>
      <c r="B1" s="11" t="s">
        <v>19</v>
      </c>
      <c r="C1" s="11"/>
      <c r="D1" s="11"/>
      <c r="E1" s="11"/>
      <c r="F1" s="11"/>
      <c r="G1" s="11"/>
      <c r="H1" s="11"/>
      <c r="I1" s="11"/>
      <c r="J1" s="15"/>
      <c r="K1" s="15"/>
      <c r="L1" s="15"/>
      <c r="M1" s="15"/>
      <c r="N1" s="15"/>
      <c r="O1" s="15"/>
    </row>
    <row r="2" spans="1:15" customFormat="1" ht="18.75" x14ac:dyDescent="0.3">
      <c r="A2" s="15"/>
      <c r="B2" s="11"/>
      <c r="C2" s="11"/>
      <c r="D2" s="11"/>
      <c r="E2" s="11"/>
      <c r="F2" s="11"/>
      <c r="G2" s="11"/>
      <c r="H2" s="11"/>
      <c r="I2" s="11"/>
      <c r="J2" s="15"/>
      <c r="K2" s="15"/>
      <c r="L2" s="15"/>
      <c r="M2" s="15"/>
      <c r="N2" s="15"/>
      <c r="O2" s="15"/>
    </row>
    <row r="3" spans="1:15" customFormat="1" ht="25.5" customHeight="1" x14ac:dyDescent="0.3">
      <c r="A3" s="15"/>
      <c r="B3" s="11"/>
      <c r="C3" s="11"/>
      <c r="D3" s="11"/>
      <c r="E3" s="11"/>
      <c r="F3" s="11"/>
      <c r="G3" s="11"/>
      <c r="H3" s="11"/>
      <c r="I3" s="11"/>
      <c r="J3" s="15"/>
      <c r="K3" s="15"/>
      <c r="L3" s="15"/>
      <c r="M3" s="15"/>
      <c r="N3" s="15"/>
      <c r="O3" s="15"/>
    </row>
    <row r="4" spans="1:15" customFormat="1" ht="18.75" hidden="1" x14ac:dyDescent="0.3">
      <c r="A4" s="15"/>
      <c r="B4" s="12"/>
      <c r="C4" s="12"/>
      <c r="D4" s="12"/>
      <c r="E4" s="12"/>
      <c r="F4" s="12"/>
      <c r="G4" s="12"/>
      <c r="H4" s="12"/>
      <c r="I4" s="12"/>
      <c r="J4" s="15"/>
      <c r="K4" s="15"/>
      <c r="L4" s="15"/>
      <c r="M4" s="15"/>
      <c r="N4" s="15"/>
      <c r="O4" s="15"/>
    </row>
    <row r="5" spans="1:15" ht="18.75" x14ac:dyDescent="0.3">
      <c r="A5" s="16"/>
      <c r="B5" s="16"/>
      <c r="C5" s="16"/>
      <c r="D5" s="16"/>
      <c r="E5" s="16"/>
      <c r="F5" s="16"/>
      <c r="G5" s="16"/>
      <c r="H5" s="16"/>
      <c r="I5" s="9"/>
      <c r="J5" s="16"/>
      <c r="K5" s="9"/>
      <c r="L5" s="16"/>
      <c r="M5" s="9"/>
      <c r="N5" s="16"/>
      <c r="O5" s="9"/>
    </row>
    <row r="6" spans="1:15" customFormat="1" ht="56.25" x14ac:dyDescent="0.25">
      <c r="A6" s="17" t="s">
        <v>20</v>
      </c>
      <c r="B6" s="17" t="s">
        <v>0</v>
      </c>
      <c r="C6" s="17" t="s">
        <v>21</v>
      </c>
      <c r="D6" s="17" t="s">
        <v>2</v>
      </c>
      <c r="E6" s="17" t="s">
        <v>3</v>
      </c>
      <c r="F6" s="17" t="s">
        <v>22</v>
      </c>
      <c r="G6" s="17" t="s">
        <v>1</v>
      </c>
      <c r="H6" s="17" t="s">
        <v>23</v>
      </c>
      <c r="I6" s="17" t="s">
        <v>24</v>
      </c>
      <c r="J6" s="18" t="s">
        <v>25</v>
      </c>
      <c r="K6" s="17" t="s">
        <v>26</v>
      </c>
      <c r="L6" s="18" t="s">
        <v>27</v>
      </c>
      <c r="M6" s="17" t="s">
        <v>28</v>
      </c>
      <c r="N6" s="17" t="s">
        <v>29</v>
      </c>
      <c r="O6" s="17" t="s">
        <v>30</v>
      </c>
    </row>
    <row r="7" spans="1:15" s="10" customFormat="1" ht="131.25" x14ac:dyDescent="0.25">
      <c r="A7" s="19">
        <v>1</v>
      </c>
      <c r="B7" s="20" t="s">
        <v>37</v>
      </c>
      <c r="C7" s="21" t="s">
        <v>38</v>
      </c>
      <c r="D7" s="22" t="s">
        <v>39</v>
      </c>
      <c r="E7" s="22" t="s">
        <v>31</v>
      </c>
      <c r="F7" s="19" t="s">
        <v>32</v>
      </c>
      <c r="G7" s="19">
        <v>1</v>
      </c>
      <c r="H7" s="23">
        <v>120650</v>
      </c>
      <c r="I7" s="23">
        <f>H7*G7</f>
        <v>120650</v>
      </c>
      <c r="J7" s="23">
        <v>123060</v>
      </c>
      <c r="K7" s="24">
        <f>J7*G7</f>
        <v>123060</v>
      </c>
      <c r="L7" s="23">
        <v>124270</v>
      </c>
      <c r="M7" s="24">
        <f>L7*G7</f>
        <v>124270</v>
      </c>
      <c r="N7" s="23">
        <f>(H7+J7+L7)/3</f>
        <v>122660</v>
      </c>
      <c r="O7" s="24">
        <f>(I7+K7+M7)/3</f>
        <v>122660</v>
      </c>
    </row>
    <row r="8" spans="1:15" s="10" customFormat="1" ht="64.5" customHeight="1" x14ac:dyDescent="0.25">
      <c r="A8" s="19">
        <v>2</v>
      </c>
      <c r="B8" s="25" t="s">
        <v>41</v>
      </c>
      <c r="C8" s="26" t="s">
        <v>40</v>
      </c>
      <c r="D8" s="22" t="s">
        <v>39</v>
      </c>
      <c r="E8" s="22" t="s">
        <v>31</v>
      </c>
      <c r="F8" s="19" t="s">
        <v>32</v>
      </c>
      <c r="G8" s="19">
        <v>1</v>
      </c>
      <c r="H8" s="27">
        <v>93850</v>
      </c>
      <c r="I8" s="23">
        <f t="shared" ref="I8:I12" si="0">H8*G8</f>
        <v>93850</v>
      </c>
      <c r="J8" s="24">
        <v>95820</v>
      </c>
      <c r="K8" s="24">
        <f t="shared" ref="K8:K12" si="1">J8*G8</f>
        <v>95820</v>
      </c>
      <c r="L8" s="24">
        <v>96200</v>
      </c>
      <c r="M8" s="24">
        <f t="shared" ref="M8:M12" si="2">L8*G8</f>
        <v>96200</v>
      </c>
      <c r="N8" s="23">
        <f t="shared" ref="N8:N12" si="3">(H8+J8+L8)/3</f>
        <v>95290</v>
      </c>
      <c r="O8" s="24">
        <f t="shared" ref="O8:O12" si="4">(I8+K8+M8)/3</f>
        <v>95290</v>
      </c>
    </row>
    <row r="9" spans="1:15" s="10" customFormat="1" ht="93.75" x14ac:dyDescent="0.25">
      <c r="A9" s="19">
        <v>3</v>
      </c>
      <c r="B9" s="21" t="s">
        <v>42</v>
      </c>
      <c r="C9" s="28" t="s">
        <v>43</v>
      </c>
      <c r="D9" s="22" t="s">
        <v>39</v>
      </c>
      <c r="E9" s="22" t="s">
        <v>31</v>
      </c>
      <c r="F9" s="19" t="s">
        <v>32</v>
      </c>
      <c r="G9" s="19">
        <v>1</v>
      </c>
      <c r="H9" s="27">
        <v>317360</v>
      </c>
      <c r="I9" s="23">
        <f t="shared" si="0"/>
        <v>317360</v>
      </c>
      <c r="J9" s="24">
        <v>322120</v>
      </c>
      <c r="K9" s="24">
        <f t="shared" si="1"/>
        <v>322120</v>
      </c>
      <c r="L9" s="24">
        <v>319200</v>
      </c>
      <c r="M9" s="24">
        <f t="shared" si="2"/>
        <v>319200</v>
      </c>
      <c r="N9" s="23">
        <f t="shared" si="3"/>
        <v>319560</v>
      </c>
      <c r="O9" s="24">
        <f t="shared" si="4"/>
        <v>319560</v>
      </c>
    </row>
    <row r="10" spans="1:15" customFormat="1" ht="93.75" x14ac:dyDescent="0.25">
      <c r="A10" s="29">
        <v>4</v>
      </c>
      <c r="B10" s="20" t="s">
        <v>44</v>
      </c>
      <c r="C10" s="30" t="s">
        <v>45</v>
      </c>
      <c r="D10" s="22" t="s">
        <v>39</v>
      </c>
      <c r="E10" s="22" t="s">
        <v>31</v>
      </c>
      <c r="F10" s="19" t="s">
        <v>32</v>
      </c>
      <c r="G10" s="19">
        <v>1</v>
      </c>
      <c r="H10" s="27">
        <v>251350</v>
      </c>
      <c r="I10" s="23">
        <f t="shared" si="0"/>
        <v>251350</v>
      </c>
      <c r="J10" s="24">
        <v>257130</v>
      </c>
      <c r="K10" s="24">
        <f t="shared" si="1"/>
        <v>257130</v>
      </c>
      <c r="L10" s="24">
        <v>258890</v>
      </c>
      <c r="M10" s="24">
        <f t="shared" si="2"/>
        <v>258890</v>
      </c>
      <c r="N10" s="23">
        <f t="shared" si="3"/>
        <v>255790</v>
      </c>
      <c r="O10" s="24">
        <f t="shared" si="4"/>
        <v>255790</v>
      </c>
    </row>
    <row r="11" spans="1:15" customFormat="1" ht="131.25" x14ac:dyDescent="0.25">
      <c r="A11" s="29">
        <v>5</v>
      </c>
      <c r="B11" s="31" t="s">
        <v>46</v>
      </c>
      <c r="C11" s="32" t="s">
        <v>47</v>
      </c>
      <c r="D11" s="33" t="s">
        <v>48</v>
      </c>
      <c r="E11" s="22" t="s">
        <v>31</v>
      </c>
      <c r="F11" s="19" t="s">
        <v>32</v>
      </c>
      <c r="G11" s="19">
        <v>1</v>
      </c>
      <c r="H11" s="34">
        <v>64700</v>
      </c>
      <c r="I11" s="23">
        <f t="shared" si="0"/>
        <v>64700</v>
      </c>
      <c r="J11" s="34">
        <v>66060</v>
      </c>
      <c r="K11" s="24">
        <f t="shared" si="1"/>
        <v>66060</v>
      </c>
      <c r="L11" s="34">
        <v>66500</v>
      </c>
      <c r="M11" s="24">
        <f t="shared" si="2"/>
        <v>66500</v>
      </c>
      <c r="N11" s="23">
        <f t="shared" si="3"/>
        <v>65753.333333333328</v>
      </c>
      <c r="O11" s="24">
        <f t="shared" si="4"/>
        <v>65753.333333333328</v>
      </c>
    </row>
    <row r="12" spans="1:15" customFormat="1" ht="75" x14ac:dyDescent="0.25">
      <c r="A12" s="29">
        <v>6</v>
      </c>
      <c r="B12" s="31" t="s">
        <v>36</v>
      </c>
      <c r="C12" s="31" t="s">
        <v>34</v>
      </c>
      <c r="D12" s="35" t="s">
        <v>35</v>
      </c>
      <c r="E12" s="22" t="s">
        <v>31</v>
      </c>
      <c r="F12" s="19" t="s">
        <v>33</v>
      </c>
      <c r="G12" s="19">
        <v>1</v>
      </c>
      <c r="H12" s="36">
        <v>11400</v>
      </c>
      <c r="I12" s="23">
        <f t="shared" si="0"/>
        <v>11400</v>
      </c>
      <c r="J12" s="36">
        <v>11720</v>
      </c>
      <c r="K12" s="24">
        <f t="shared" si="1"/>
        <v>11720</v>
      </c>
      <c r="L12" s="36">
        <v>12000</v>
      </c>
      <c r="M12" s="24">
        <f t="shared" si="2"/>
        <v>12000</v>
      </c>
      <c r="N12" s="23">
        <f t="shared" si="3"/>
        <v>11706.666666666666</v>
      </c>
      <c r="O12" s="24">
        <f t="shared" si="4"/>
        <v>11706.666666666666</v>
      </c>
    </row>
    <row r="13" spans="1:15" customFormat="1" ht="18.75" x14ac:dyDescent="0.3">
      <c r="A13" s="15"/>
      <c r="B13" s="37"/>
      <c r="C13" s="5"/>
      <c r="D13" s="38"/>
      <c r="E13" s="15"/>
      <c r="F13" s="15"/>
      <c r="G13" s="15"/>
      <c r="H13" s="39"/>
      <c r="I13" s="40">
        <f>SUM(I7:I12)</f>
        <v>859310</v>
      </c>
      <c r="J13" s="41"/>
      <c r="K13" s="40">
        <f>SUM(K7:K12)</f>
        <v>875910</v>
      </c>
      <c r="L13" s="41"/>
      <c r="M13" s="40">
        <f>SUM(M7:M12)</f>
        <v>877060</v>
      </c>
      <c r="N13" s="39"/>
      <c r="O13" s="40">
        <f>SUM(O7:O12)</f>
        <v>870760</v>
      </c>
    </row>
    <row r="14" spans="1:15" customFormat="1" ht="18.75" x14ac:dyDescent="0.3">
      <c r="A14" s="15"/>
      <c r="B14" s="37"/>
      <c r="C14" s="5"/>
      <c r="D14" s="38"/>
      <c r="E14" s="15"/>
      <c r="F14" s="15"/>
      <c r="G14" s="15"/>
      <c r="H14" s="39"/>
      <c r="I14" s="40"/>
      <c r="J14" s="41"/>
      <c r="K14" s="40"/>
      <c r="L14" s="41"/>
      <c r="M14" s="40"/>
      <c r="N14" s="39"/>
      <c r="O14" s="40"/>
    </row>
    <row r="15" spans="1:15" ht="18.75" x14ac:dyDescent="0.3">
      <c r="A15" s="16"/>
      <c r="B15" s="16"/>
      <c r="C15" s="16"/>
      <c r="D15" s="16"/>
      <c r="E15" s="16"/>
      <c r="F15" s="16"/>
      <c r="G15" s="16"/>
      <c r="H15" s="16"/>
      <c r="I15" s="9"/>
      <c r="J15" s="16"/>
      <c r="K15" s="9"/>
      <c r="L15" s="16"/>
      <c r="M15" s="9"/>
      <c r="N15" s="16"/>
      <c r="O15" s="9"/>
    </row>
    <row r="16" spans="1:15" s="3" customFormat="1" ht="18.75" x14ac:dyDescent="0.25">
      <c r="A16" s="42"/>
      <c r="B16" s="13" t="s">
        <v>4</v>
      </c>
      <c r="C16" s="13"/>
      <c r="D16" s="13"/>
      <c r="E16" s="13"/>
      <c r="F16" s="4"/>
      <c r="G16" s="5"/>
      <c r="H16" s="14"/>
      <c r="I16" s="14"/>
      <c r="J16" s="14"/>
      <c r="K16" s="14"/>
      <c r="L16" s="14"/>
      <c r="M16" s="14"/>
      <c r="N16" s="14" t="s">
        <v>5</v>
      </c>
      <c r="O16" s="14"/>
    </row>
    <row r="17" spans="1:15" customFormat="1" ht="18.75" x14ac:dyDescent="0.3">
      <c r="A17" s="15"/>
      <c r="B17" s="6"/>
      <c r="C17" s="6"/>
      <c r="D17" s="7"/>
      <c r="E17" s="7"/>
      <c r="F17" s="6"/>
      <c r="G17" s="8"/>
      <c r="H17" s="8"/>
      <c r="I17" s="8"/>
      <c r="J17" s="8"/>
      <c r="K17" s="8"/>
      <c r="L17" s="8"/>
      <c r="M17" s="8"/>
      <c r="N17" s="8"/>
      <c r="O17" s="8"/>
    </row>
    <row r="18" spans="1:15" customFormat="1" ht="18.75" x14ac:dyDescent="0.3">
      <c r="A18" s="15"/>
      <c r="B18" s="4" t="s">
        <v>6</v>
      </c>
      <c r="C18" s="6"/>
      <c r="D18" s="6"/>
      <c r="E18" s="6"/>
      <c r="F18" s="6"/>
      <c r="G18" s="8"/>
      <c r="H18" s="9"/>
      <c r="I18" s="9"/>
      <c r="J18" s="9"/>
      <c r="K18" s="9"/>
      <c r="L18" s="9"/>
      <c r="M18" s="9"/>
      <c r="N18" s="9"/>
      <c r="O18" s="9"/>
    </row>
    <row r="19" spans="1:15" customFormat="1" ht="33.75" customHeight="1" x14ac:dyDescent="0.3">
      <c r="A19" s="15"/>
      <c r="B19" s="4" t="s">
        <v>7</v>
      </c>
      <c r="C19" s="6"/>
      <c r="D19" s="6"/>
      <c r="E19" s="6"/>
      <c r="F19" s="6"/>
      <c r="G19" s="8"/>
      <c r="H19" s="14"/>
      <c r="I19" s="14"/>
      <c r="J19" s="14"/>
      <c r="K19" s="14"/>
      <c r="L19" s="14"/>
      <c r="M19" s="14"/>
      <c r="N19" s="14" t="s">
        <v>8</v>
      </c>
      <c r="O19" s="14"/>
    </row>
    <row r="20" spans="1:15" customFormat="1" ht="33.75" customHeight="1" x14ac:dyDescent="0.3">
      <c r="A20" s="15"/>
      <c r="B20" s="13" t="s">
        <v>9</v>
      </c>
      <c r="C20" s="13"/>
      <c r="D20" s="13"/>
      <c r="E20" s="13"/>
      <c r="F20" s="13"/>
      <c r="G20" s="8"/>
      <c r="H20" s="8"/>
      <c r="I20" s="8"/>
      <c r="J20" s="8"/>
      <c r="K20" s="8"/>
      <c r="L20" s="8"/>
      <c r="M20" s="8"/>
      <c r="N20" s="14" t="s">
        <v>10</v>
      </c>
      <c r="O20" s="14"/>
    </row>
    <row r="21" spans="1:15" customFormat="1" ht="36.75" customHeight="1" x14ac:dyDescent="0.3">
      <c r="A21" s="15"/>
      <c r="B21" s="13" t="s">
        <v>11</v>
      </c>
      <c r="C21" s="13"/>
      <c r="D21" s="13"/>
      <c r="E21" s="13"/>
      <c r="F21" s="4"/>
      <c r="G21" s="5"/>
      <c r="H21" s="14"/>
      <c r="I21" s="14"/>
      <c r="J21" s="14"/>
      <c r="K21" s="14"/>
      <c r="L21" s="14"/>
      <c r="M21" s="14"/>
      <c r="N21" s="14" t="s">
        <v>12</v>
      </c>
      <c r="O21" s="14"/>
    </row>
    <row r="22" spans="1:15" customFormat="1" ht="42" customHeight="1" x14ac:dyDescent="0.3">
      <c r="A22" s="15"/>
      <c r="B22" s="13" t="s">
        <v>13</v>
      </c>
      <c r="C22" s="13"/>
      <c r="D22" s="13"/>
      <c r="E22" s="13"/>
      <c r="F22" s="13"/>
      <c r="G22" s="4"/>
      <c r="H22" s="14"/>
      <c r="I22" s="14"/>
      <c r="J22" s="14"/>
      <c r="K22" s="14"/>
      <c r="L22" s="14"/>
      <c r="M22" s="14"/>
      <c r="N22" s="14" t="s">
        <v>14</v>
      </c>
      <c r="O22" s="14"/>
    </row>
    <row r="23" spans="1:15" customFormat="1" ht="33.75" customHeight="1" x14ac:dyDescent="0.3">
      <c r="A23" s="15"/>
      <c r="B23" s="13" t="s">
        <v>15</v>
      </c>
      <c r="C23" s="13"/>
      <c r="D23" s="13"/>
      <c r="E23" s="13"/>
      <c r="F23" s="13"/>
      <c r="G23" s="4"/>
      <c r="H23" s="14"/>
      <c r="I23" s="14"/>
      <c r="J23" s="14"/>
      <c r="K23" s="14"/>
      <c r="L23" s="14"/>
      <c r="M23" s="14"/>
      <c r="N23" s="14" t="s">
        <v>16</v>
      </c>
      <c r="O23" s="14"/>
    </row>
    <row r="24" spans="1:15" customFormat="1" ht="44.25" customHeight="1" x14ac:dyDescent="0.3">
      <c r="A24" s="15"/>
      <c r="B24" s="13" t="s">
        <v>17</v>
      </c>
      <c r="C24" s="13"/>
      <c r="D24" s="13"/>
      <c r="E24" s="13"/>
      <c r="F24" s="4"/>
      <c r="G24" s="8"/>
      <c r="H24" s="14"/>
      <c r="I24" s="14"/>
      <c r="J24" s="14"/>
      <c r="K24" s="14"/>
      <c r="L24" s="14"/>
      <c r="M24" s="14"/>
      <c r="N24" s="14" t="s">
        <v>18</v>
      </c>
      <c r="O24" s="14"/>
    </row>
  </sheetData>
  <mergeCells count="32">
    <mergeCell ref="N16:O16"/>
    <mergeCell ref="H19:I19"/>
    <mergeCell ref="J19:K19"/>
    <mergeCell ref="L19:M19"/>
    <mergeCell ref="N19:O19"/>
    <mergeCell ref="H16:I16"/>
    <mergeCell ref="J16:K16"/>
    <mergeCell ref="L16:M16"/>
    <mergeCell ref="N22:O22"/>
    <mergeCell ref="B20:F20"/>
    <mergeCell ref="N20:O20"/>
    <mergeCell ref="B21:E21"/>
    <mergeCell ref="H21:I21"/>
    <mergeCell ref="J21:K21"/>
    <mergeCell ref="L21:M21"/>
    <mergeCell ref="N21:O21"/>
    <mergeCell ref="N24:O24"/>
    <mergeCell ref="B23:F23"/>
    <mergeCell ref="H23:I23"/>
    <mergeCell ref="J23:K23"/>
    <mergeCell ref="L23:M23"/>
    <mergeCell ref="N23:O23"/>
    <mergeCell ref="B1:I4"/>
    <mergeCell ref="B24:E24"/>
    <mergeCell ref="H24:I24"/>
    <mergeCell ref="J24:K24"/>
    <mergeCell ref="L24:M24"/>
    <mergeCell ref="B22:F22"/>
    <mergeCell ref="H22:I22"/>
    <mergeCell ref="J22:K22"/>
    <mergeCell ref="L22:M22"/>
    <mergeCell ref="B16:E16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2024-01-19T11:31:19Z</dcterms:modified>
</cp:coreProperties>
</file>