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CE9EEF18-D539-428C-84F2-65AFB6C1456D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3" sheetId="3" r:id="rId2"/>
  </sheets>
  <definedNames>
    <definedName name="_xlnm.Print_Area" localSheetId="0">Лист1!$B$1:$W$20</definedName>
  </definedNames>
  <calcPr calcId="191029"/>
</workbook>
</file>

<file path=xl/calcChain.xml><?xml version="1.0" encoding="utf-8"?>
<calcChain xmlns="http://schemas.openxmlformats.org/spreadsheetml/2006/main">
  <c r="Q10" i="1" l="1"/>
  <c r="O10" i="1"/>
  <c r="L9" i="1"/>
  <c r="M9" i="1" s="1"/>
  <c r="K9" i="1"/>
  <c r="I9" i="1"/>
  <c r="L8" i="1"/>
  <c r="M8" i="1" s="1"/>
  <c r="K8" i="1"/>
  <c r="I8" i="1"/>
  <c r="L7" i="1"/>
  <c r="M7" i="1" s="1"/>
  <c r="K7" i="1"/>
  <c r="I7" i="1"/>
  <c r="L6" i="1"/>
  <c r="M6" i="1" s="1"/>
  <c r="K6" i="1"/>
  <c r="I6" i="1"/>
  <c r="L5" i="1"/>
  <c r="M5" i="1" s="1"/>
  <c r="K5" i="1"/>
  <c r="I5" i="1"/>
  <c r="L4" i="1"/>
  <c r="M4" i="1" s="1"/>
  <c r="K4" i="1"/>
  <c r="I4" i="1"/>
  <c r="I10" i="1" l="1"/>
  <c r="M10" i="1"/>
  <c r="K10" i="1"/>
</calcChain>
</file>

<file path=xl/sharedStrings.xml><?xml version="1.0" encoding="utf-8"?>
<sst xmlns="http://schemas.openxmlformats.org/spreadsheetml/2006/main" count="109" uniqueCount="65">
  <si>
    <t xml:space="preserve"> №з/п</t>
  </si>
  <si>
    <t>Назва реактиву, або еквівалент</t>
  </si>
  <si>
    <t>Фасування/Дозування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</si>
  <si>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</si>
  <si>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</si>
  <si>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</si>
  <si>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</si>
  <si>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</si>
  <si>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</si>
  <si>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Національний класифікатор України Єдиний закупівельний словник ДК 021:2015</t>
  </si>
  <si>
    <t>Національний класифікатор України Класифікатор медичних виробів НК 024:2019</t>
  </si>
  <si>
    <t>Відомості про державну реєстрацію/технічний регламент</t>
  </si>
  <si>
    <t>ЛОТ  - Реагенти для автоматической системи для ID-карт IH-500 (закрита система):</t>
  </si>
  <si>
    <t>1</t>
  </si>
  <si>
    <t>001237</t>
  </si>
  <si>
    <t>Набір DiaClon ABO/D+Reverse Grouping, або аналог</t>
  </si>
  <si>
    <t>24х12</t>
  </si>
  <si>
    <t>паков</t>
  </si>
  <si>
    <t xml:space="preserve">Код ДК 021:2015 -33696500-0-Лабораторні реактиви </t>
  </si>
  <si>
    <t>Код 30596 Набір
реагентів для визначення типу крові АВО</t>
  </si>
  <si>
    <t>Декларація про відповідність No DoC/SW-UA/02, версія 5 від 01.06.2021 р., термін дії до 31.05.2026 р.</t>
  </si>
  <si>
    <t>2</t>
  </si>
  <si>
    <t>003624</t>
  </si>
  <si>
    <t xml:space="preserve">Набір ID-DiaCell ABO або аналог </t>
  </si>
  <si>
    <t>набір з 2 флаконів , 2 x 10 мл</t>
  </si>
  <si>
    <t>Код 30597 Набір
реагентів для визначення типу крові АВО, сироватковий</t>
  </si>
  <si>
    <t>3</t>
  </si>
  <si>
    <t>002127</t>
  </si>
  <si>
    <t>Набір DiaClon Rh-subgroups+K або аналог</t>
  </si>
  <si>
    <t>Код 30598 Набір реагентів для визначення фенотипу</t>
  </si>
  <si>
    <t>4</t>
  </si>
  <si>
    <t>Декларація про відповідність No DoC/SW-UA/03, версія 5 від 01.06.2021 р., термін дії до 31.05.2026 р.</t>
  </si>
  <si>
    <t>Декларація про відповідність No DoC/SW-UA/02 Версія 5 / UA.MD.014-16/ UA.DE.001-16, термін дії до 31.05.2026 р.</t>
  </si>
  <si>
    <t>004310</t>
  </si>
  <si>
    <t xml:space="preserve"> Набір ID-DiaCell I-II-III  або аналог</t>
  </si>
  <si>
    <t>набір з 3 флаконів, 3 x 10 мл</t>
  </si>
  <si>
    <t>Код 30605 Набір реагентів для
Здійснення імуногематологічного контроля</t>
  </si>
  <si>
    <t>Загальна вартість: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</si>
  <si>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</si>
  <si>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</si>
  <si>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</si>
  <si>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Г.В. Бондаренко</t>
  </si>
  <si>
    <t>6</t>
  </si>
  <si>
    <t>Голова робочої групи: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</si>
  <si>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</si>
  <si>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</si>
  <si>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</si>
  <si>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</si>
  <si>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</si>
  <si>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</si>
  <si>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</si>
  <si>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</si>
  <si>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В.Г.Яновська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</si>
  <si>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</si>
  <si>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</si>
  <si>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</si>
  <si>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</si>
  <si>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009321</t>
  </si>
  <si>
    <t>IH-QC1 Контроль або аналог</t>
  </si>
  <si>
    <t>упаковка з 4-ма пробірками,4 x 6мл</t>
  </si>
  <si>
    <t>009322</t>
  </si>
  <si>
    <t>IH-QC2 Контроль або аналог</t>
  </si>
  <si>
    <t>59058, Миючий / очищуючий розчин ІВД,
для автоматизованих /
полуавтоматізіванних систем</t>
  </si>
  <si>
    <t xml:space="preserve">Медико-технічне завдання на реагенти для відділу лабораторного обстеження та контролю якості донорської крові Українського Референс-центру з клінічної лабораторної діагностики та метрології 2 місяця 2024 року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</si>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</sst>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2" borderId="1" xfId="0" applyFill="1" applyBorder="1"/>
    <xf numFmtId="0" fontId="7" fillId="0" borderId="0" xfId="0" applyFont="1" applyAlignment="1">
      <alignment horizontal="right" vertical="center"/>
    </xf>
    <xf numFmtId="2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/>
    <xf numFmtId="0" fontId="3" fillId="0" borderId="0" xfId="0" applyFont="1" applyAlignment="1">
      <alignment vertical="center"/>
    </xf>
    <xf numFmtId="0" fontId="8" fillId="2" borderId="0" xfId="0" applyFont="1" applyFill="1"/>
    <xf numFmtId="0" fontId="2" fillId="0" borderId="0" xfId="0" applyFont="1"/>
    <xf numFmtId="0" fontId="0" fillId="2" borderId="0" xfId="0" applyFill="1"/>
    <xf numFmtId="0" fontId="0" fillId="0" borderId="0" xfId="0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0" fillId="0" borderId="0" xfId="0" applyFont="1" applyFill="1" applyAlignment="1"/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4" fontId="5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zoomScale="90" zoomScaleNormal="90" workbookViewId="0">
      <selection activeCell="A3" sqref="A3:XFD3"/>
    </sheetView>
  </sheetViews>
  <sheetFormatPr defaultRowHeight="15" x14ac:dyDescent="0.25"/>
  <cols>
    <col min="1" max="1" width="1.7109375" customWidth="1"/>
    <col min="2" max="2" width="4.28515625" customWidth="1"/>
    <col min="3" max="3" width="11.140625" customWidth="1"/>
    <col min="4" max="4" width="35.28515625" customWidth="1"/>
    <col min="5" max="5" width="13.42578125" customWidth="1"/>
    <col min="6" max="6" width="6.85546875" customWidth="1"/>
    <col min="8" max="12" width="11.28515625" customWidth="1"/>
    <col min="13" max="13" width="11.42578125" customWidth="1"/>
    <col min="14" max="14" width="14" hidden="1" customWidth="1"/>
    <col min="15" max="15" width="9.5703125" hidden="1" customWidth="1"/>
    <col min="16" max="16" width="11.5703125" hidden="1" customWidth="1"/>
    <col min="17" max="17" width="10.5703125" hidden="1" customWidth="1"/>
    <col min="18" max="18" width="25.85546875" hidden="1" customWidth="1"/>
    <col min="19" max="19" width="28.7109375" hidden="1" customWidth="1"/>
    <col min="20" max="20" width="43.140625" hidden="1" customWidth="1"/>
    <col min="21" max="21" width="25.5703125" customWidth="1"/>
    <col min="22" max="22" width="22" customWidth="1"/>
    <col min="23" max="23" width="34.7109375" customWidth="1"/>
    <col min="28" max="28" width="9.140625" customWidth="1"/>
    <col min="33" max="33" width="9.140625" customWidth="1"/>
  </cols>
  <sheetData>
    <row r="1" spans="1:23" ht="46.5" customHeight="1" x14ac:dyDescent="0.25">
      <c r="B1" s="57" t="s">
        <v>63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51" x14ac:dyDescent="0.25">
      <c r="B2" s="1" t="s">
        <v>0</v>
      </c>
      <c r="C2" s="1"/>
      <c r="D2" s="2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5" t="s">
        <v>6</v>
      </c>
      <c r="J2" s="6" t="s">
        <v>7</v>
      </c>
      <c r="K2" s="5" t="s">
        <v>6</v>
      </c>
      <c r="L2" s="5" t="s">
        <v>8</v>
      </c>
      <c r="M2" s="5" t="s">
        <v>6</v>
      </c>
      <c r="N2" s="6" t="s">
        <v>7</v>
      </c>
      <c r="O2" s="5" t="s">
        <v>6</v>
      </c>
      <c r="P2" s="5" t="s">
        <v>8</v>
      </c>
      <c r="Q2" s="5" t="s">
        <v>6</v>
      </c>
      <c r="R2" s="5" t="s">
        <v>9</v>
      </c>
      <c r="S2" s="5" t="s">
        <v>10</v>
      </c>
      <c r="T2" s="7" t="s">
        <v>11</v>
      </c>
      <c r="U2" s="5" t="s">
        <v>9</v>
      </c>
      <c r="V2" s="5" t="s">
        <v>10</v>
      </c>
      <c r="W2" s="7" t="s">
        <v>11</v>
      </c>
    </row>
    <row r="3" spans="1:23" ht="35.25" customHeight="1" x14ac:dyDescent="0.25">
      <c r="B3" s="62" t="s">
        <v>12</v>
      </c>
      <c r="C3" s="61"/>
      <c r="D3" s="61"/>
      <c r="E3" s="61"/>
      <c r="F3" s="61"/>
      <c r="G3" s="61"/>
      <c r="H3" s="61"/>
      <c r="I3" s="61"/>
      <c r="J3" s="61"/>
      <c r="K3" s="61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9"/>
    </row>
    <row r="4" spans="1:23" ht="38.25" x14ac:dyDescent="0.25">
      <c r="B4" s="10" t="s">
        <v>13</v>
      </c>
      <c r="C4" s="10" t="s">
        <v>14</v>
      </c>
      <c r="D4" s="11" t="s">
        <v>15</v>
      </c>
      <c r="E4" s="12" t="s">
        <v>16</v>
      </c>
      <c r="F4" s="10" t="s">
        <v>17</v>
      </c>
      <c r="G4" s="13" t="s">
        <v>30</v>
      </c>
      <c r="H4" s="19">
        <v>33955.379999999997</v>
      </c>
      <c r="I4" s="50">
        <f>H4*G4</f>
        <v>135821.51999999999</v>
      </c>
      <c r="J4" s="19">
        <v>34115.85</v>
      </c>
      <c r="K4" s="50">
        <f>J4*G4</f>
        <v>136463.4</v>
      </c>
      <c r="L4" s="16">
        <f>SUM(J4+H4)/2</f>
        <v>34035.614999999998</v>
      </c>
      <c r="M4" s="15">
        <f t="shared" ref="M4:M8" si="0">L4*G4</f>
        <v>136142.46</v>
      </c>
      <c r="N4" s="14"/>
      <c r="O4" s="15"/>
      <c r="P4" s="16"/>
      <c r="Q4" s="15"/>
      <c r="R4" s="17" t="s">
        <v>18</v>
      </c>
      <c r="S4" s="17" t="s">
        <v>19</v>
      </c>
      <c r="T4" s="18" t="s">
        <v>20</v>
      </c>
      <c r="U4" s="33" t="s">
        <v>18</v>
      </c>
      <c r="V4" s="33" t="s">
        <v>19</v>
      </c>
      <c r="W4" s="12" t="s">
        <v>20</v>
      </c>
    </row>
    <row r="5" spans="1:23" ht="38.25" x14ac:dyDescent="0.25">
      <c r="B5" s="10" t="s">
        <v>21</v>
      </c>
      <c r="C5" s="10" t="s">
        <v>22</v>
      </c>
      <c r="D5" s="11" t="s">
        <v>23</v>
      </c>
      <c r="E5" s="12" t="s">
        <v>24</v>
      </c>
      <c r="F5" s="10" t="s">
        <v>17</v>
      </c>
      <c r="G5" s="13" t="s">
        <v>30</v>
      </c>
      <c r="H5" s="19">
        <v>1483.02</v>
      </c>
      <c r="I5" s="50">
        <f t="shared" ref="I5:I9" si="1">H5*G5</f>
        <v>5932.08</v>
      </c>
      <c r="J5" s="53">
        <v>1742</v>
      </c>
      <c r="K5" s="50">
        <f t="shared" ref="K5:K9" si="2">J5*G5</f>
        <v>6968</v>
      </c>
      <c r="L5" s="16">
        <f t="shared" ref="L5:L9" si="3">SUM(J5+H5)/2</f>
        <v>1612.51</v>
      </c>
      <c r="M5" s="15">
        <f t="shared" si="0"/>
        <v>6450.04</v>
      </c>
      <c r="N5" s="14"/>
      <c r="O5" s="15"/>
      <c r="P5" s="16"/>
      <c r="Q5" s="15"/>
      <c r="R5" s="17" t="s">
        <v>18</v>
      </c>
      <c r="S5" s="17" t="s">
        <v>25</v>
      </c>
      <c r="T5" s="18" t="s">
        <v>20</v>
      </c>
      <c r="U5" s="33" t="s">
        <v>18</v>
      </c>
      <c r="V5" s="33" t="s">
        <v>19</v>
      </c>
      <c r="W5" s="12" t="s">
        <v>20</v>
      </c>
    </row>
    <row r="6" spans="1:23" ht="38.25" x14ac:dyDescent="0.25">
      <c r="B6" s="10" t="s">
        <v>26</v>
      </c>
      <c r="C6" s="10" t="s">
        <v>27</v>
      </c>
      <c r="D6" s="11" t="s">
        <v>28</v>
      </c>
      <c r="E6" s="12" t="s">
        <v>16</v>
      </c>
      <c r="F6" s="10" t="s">
        <v>17</v>
      </c>
      <c r="G6" s="13" t="s">
        <v>13</v>
      </c>
      <c r="H6" s="19">
        <v>63172.800000000003</v>
      </c>
      <c r="I6" s="50">
        <f t="shared" si="1"/>
        <v>63172.800000000003</v>
      </c>
      <c r="J6" s="53">
        <v>65962</v>
      </c>
      <c r="K6" s="50">
        <f t="shared" si="2"/>
        <v>65962</v>
      </c>
      <c r="L6" s="16">
        <f t="shared" si="3"/>
        <v>64567.4</v>
      </c>
      <c r="M6" s="15">
        <f t="shared" si="0"/>
        <v>64567.4</v>
      </c>
      <c r="N6" s="14"/>
      <c r="O6" s="15"/>
      <c r="P6" s="16"/>
      <c r="Q6" s="15"/>
      <c r="R6" s="17" t="s">
        <v>18</v>
      </c>
      <c r="S6" s="17" t="s">
        <v>29</v>
      </c>
      <c r="T6" s="18" t="s">
        <v>20</v>
      </c>
      <c r="U6" s="33" t="s">
        <v>18</v>
      </c>
      <c r="V6" s="33" t="s">
        <v>29</v>
      </c>
      <c r="W6" s="12" t="s">
        <v>20</v>
      </c>
    </row>
    <row r="7" spans="1:23" ht="63.75" x14ac:dyDescent="0.25">
      <c r="B7" s="10" t="s">
        <v>30</v>
      </c>
      <c r="C7" s="10" t="s">
        <v>33</v>
      </c>
      <c r="D7" s="20" t="s">
        <v>34</v>
      </c>
      <c r="E7" s="12" t="s">
        <v>35</v>
      </c>
      <c r="F7" s="10" t="s">
        <v>17</v>
      </c>
      <c r="G7" s="13" t="s">
        <v>26</v>
      </c>
      <c r="H7" s="19">
        <v>3201.44</v>
      </c>
      <c r="I7" s="50">
        <f t="shared" si="1"/>
        <v>9604.32</v>
      </c>
      <c r="J7" s="53">
        <v>3591</v>
      </c>
      <c r="K7" s="50">
        <f t="shared" si="2"/>
        <v>10773</v>
      </c>
      <c r="L7" s="16">
        <f t="shared" si="3"/>
        <v>3396.2200000000003</v>
      </c>
      <c r="M7" s="15">
        <f t="shared" si="0"/>
        <v>10188.66</v>
      </c>
      <c r="N7" s="14"/>
      <c r="O7" s="15"/>
      <c r="P7" s="16"/>
      <c r="Q7" s="15"/>
      <c r="R7" s="17" t="s">
        <v>18</v>
      </c>
      <c r="S7" s="17" t="s">
        <v>36</v>
      </c>
      <c r="T7" s="18" t="s">
        <v>31</v>
      </c>
      <c r="U7" s="33" t="s">
        <v>18</v>
      </c>
      <c r="V7" s="33" t="s">
        <v>36</v>
      </c>
      <c r="W7" s="12" t="s">
        <v>31</v>
      </c>
    </row>
    <row r="8" spans="1:23" ht="63.75" x14ac:dyDescent="0.25">
      <c r="B8" s="10" t="s">
        <v>64</v>
      </c>
      <c r="C8" s="10" t="s">
        <v>57</v>
      </c>
      <c r="D8" s="11" t="s">
        <v>58</v>
      </c>
      <c r="E8" s="12" t="s">
        <v>59</v>
      </c>
      <c r="F8" s="10" t="s">
        <v>17</v>
      </c>
      <c r="G8" s="13" t="s">
        <v>13</v>
      </c>
      <c r="H8" s="19">
        <v>4232.92</v>
      </c>
      <c r="I8" s="50">
        <f t="shared" si="1"/>
        <v>4232.92</v>
      </c>
      <c r="J8" s="19">
        <v>4311.34</v>
      </c>
      <c r="K8" s="50">
        <f t="shared" si="2"/>
        <v>4311.34</v>
      </c>
      <c r="L8" s="16">
        <f t="shared" si="3"/>
        <v>4272.13</v>
      </c>
      <c r="M8" s="15">
        <f t="shared" si="0"/>
        <v>4272.13</v>
      </c>
      <c r="N8" s="14"/>
      <c r="O8" s="15"/>
      <c r="P8" s="16"/>
      <c r="Q8" s="15"/>
      <c r="R8" s="17"/>
      <c r="S8" s="17"/>
      <c r="T8" s="18"/>
      <c r="U8" s="17" t="s">
        <v>18</v>
      </c>
      <c r="V8" s="17" t="s">
        <v>36</v>
      </c>
      <c r="W8" s="18" t="s">
        <v>32</v>
      </c>
    </row>
    <row r="9" spans="1:23" ht="63.75" x14ac:dyDescent="0.25">
      <c r="B9" s="10" t="s">
        <v>42</v>
      </c>
      <c r="C9" s="10" t="s">
        <v>60</v>
      </c>
      <c r="D9" s="11" t="s">
        <v>61</v>
      </c>
      <c r="E9" s="12" t="s">
        <v>59</v>
      </c>
      <c r="F9" s="10" t="s">
        <v>17</v>
      </c>
      <c r="G9" s="13" t="s">
        <v>13</v>
      </c>
      <c r="H9" s="19">
        <v>4472.6000000000004</v>
      </c>
      <c r="I9" s="50">
        <f t="shared" si="1"/>
        <v>4472.6000000000004</v>
      </c>
      <c r="J9" s="19">
        <v>4590.75</v>
      </c>
      <c r="K9" s="50">
        <f t="shared" si="2"/>
        <v>4590.75</v>
      </c>
      <c r="L9" s="16">
        <f t="shared" si="3"/>
        <v>4531.6750000000002</v>
      </c>
      <c r="M9" s="15">
        <f>L9*G9</f>
        <v>4531.6750000000002</v>
      </c>
      <c r="N9" s="14"/>
      <c r="O9" s="15"/>
      <c r="P9" s="16"/>
      <c r="Q9" s="15"/>
      <c r="R9" s="17"/>
      <c r="S9" s="17"/>
      <c r="T9" s="18"/>
      <c r="U9" s="17" t="s">
        <v>18</v>
      </c>
      <c r="V9" s="44" t="s">
        <v>62</v>
      </c>
      <c r="W9" s="18" t="s">
        <v>32</v>
      </c>
    </row>
    <row r="10" spans="1:23" ht="18.75" customHeight="1" x14ac:dyDescent="0.25">
      <c r="B10" s="21"/>
      <c r="C10" s="21"/>
      <c r="D10" s="46" t="s">
        <v>37</v>
      </c>
      <c r="E10" s="47"/>
      <c r="F10" s="47"/>
      <c r="G10" s="47"/>
      <c r="H10" s="48"/>
      <c r="I10" s="49">
        <f>SUM(I4:I9)</f>
        <v>223236.24</v>
      </c>
      <c r="J10" s="45"/>
      <c r="K10" s="51">
        <f>SUM(K4:K9)</f>
        <v>229068.49</v>
      </c>
      <c r="L10" s="45"/>
      <c r="M10" s="15">
        <f>SUM(M4:M9)</f>
        <v>226152.36499999999</v>
      </c>
      <c r="N10" s="22"/>
      <c r="O10" s="15">
        <f>SUM(O4:O7)</f>
        <v>0</v>
      </c>
      <c r="P10" s="21"/>
      <c r="Q10" s="15">
        <f>SUM(Q4:Q7)</f>
        <v>0</v>
      </c>
      <c r="R10" s="15"/>
      <c r="S10" s="15"/>
      <c r="T10" s="23"/>
      <c r="U10" s="29"/>
      <c r="V10" s="29"/>
      <c r="W10" s="30"/>
    </row>
    <row r="11" spans="1:23" ht="18.75" customHeight="1" x14ac:dyDescent="0.25"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6"/>
      <c r="O11" s="26"/>
      <c r="P11" s="26"/>
      <c r="Q11" s="26"/>
      <c r="R11" s="26"/>
      <c r="S11" s="26"/>
      <c r="U11" s="31"/>
      <c r="V11" s="31"/>
    </row>
    <row r="12" spans="1:23" ht="18" customHeight="1" x14ac:dyDescent="0.25">
      <c r="A12" s="37"/>
      <c r="B12" s="37"/>
      <c r="C12" s="37"/>
      <c r="D12" s="60" t="s">
        <v>43</v>
      </c>
      <c r="E12" s="60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7"/>
      <c r="S12" s="27"/>
      <c r="T12" s="28" t="s">
        <v>38</v>
      </c>
      <c r="U12" s="31"/>
      <c r="V12" s="31"/>
      <c r="W12" s="31"/>
    </row>
    <row r="13" spans="1:23" ht="48.75" customHeight="1" x14ac:dyDescent="0.25">
      <c r="A13" s="37"/>
      <c r="B13" s="37"/>
      <c r="C13" s="37"/>
      <c r="D13" s="55" t="s">
        <v>44</v>
      </c>
      <c r="E13" s="55"/>
      <c r="F13" s="3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7"/>
      <c r="S13" s="27"/>
      <c r="T13" s="28" t="s">
        <v>40</v>
      </c>
      <c r="U13" s="41" t="s">
        <v>38</v>
      </c>
      <c r="V13" s="34"/>
      <c r="W13" s="34"/>
    </row>
    <row r="14" spans="1:23" ht="30" customHeight="1" x14ac:dyDescent="0.25">
      <c r="A14" s="38"/>
      <c r="B14" s="38"/>
      <c r="C14" s="38"/>
      <c r="D14" s="40" t="s">
        <v>45</v>
      </c>
      <c r="E14" s="40"/>
      <c r="F14" s="4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29"/>
      <c r="S14" s="29"/>
      <c r="T14" s="30" t="s">
        <v>41</v>
      </c>
      <c r="U14" s="56"/>
      <c r="V14" s="56"/>
      <c r="W14" s="56"/>
    </row>
    <row r="15" spans="1:23" ht="27" customHeight="1" x14ac:dyDescent="0.25">
      <c r="D15" s="59" t="s">
        <v>46</v>
      </c>
      <c r="E15" s="59"/>
      <c r="F15" s="59"/>
      <c r="R15" s="31"/>
      <c r="S15" s="31"/>
      <c r="T15" s="31"/>
      <c r="U15" s="42" t="s">
        <v>47</v>
      </c>
      <c r="V15" s="52"/>
      <c r="W15" s="52"/>
    </row>
    <row r="16" spans="1:23" ht="28.5" customHeight="1" x14ac:dyDescent="0.25">
      <c r="D16" s="54" t="s">
        <v>48</v>
      </c>
      <c r="E16" s="54"/>
      <c r="F16" s="5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3" t="s">
        <v>49</v>
      </c>
      <c r="V16" s="35"/>
      <c r="W16" s="35"/>
    </row>
    <row r="17" spans="4:23" ht="36" customHeight="1" x14ac:dyDescent="0.25">
      <c r="D17" s="54" t="s">
        <v>50</v>
      </c>
      <c r="E17" s="54"/>
      <c r="F17" s="5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3" t="s">
        <v>51</v>
      </c>
      <c r="V17" s="35"/>
      <c r="W17" s="35"/>
    </row>
    <row r="18" spans="4:23" ht="41.25" customHeight="1" x14ac:dyDescent="0.25">
      <c r="D18" s="54" t="s">
        <v>39</v>
      </c>
      <c r="E18" s="54"/>
      <c r="F18" s="5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3" t="s">
        <v>52</v>
      </c>
      <c r="V18" s="35"/>
      <c r="W18" s="35"/>
    </row>
    <row r="19" spans="4:23" ht="42.75" customHeight="1" x14ac:dyDescent="0.25">
      <c r="D19" s="54" t="s">
        <v>53</v>
      </c>
      <c r="E19" s="54"/>
      <c r="F19" s="5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3" t="s">
        <v>54</v>
      </c>
      <c r="V19" s="35"/>
      <c r="W19" s="35"/>
    </row>
    <row r="20" spans="4:23" ht="28.5" customHeight="1" x14ac:dyDescent="0.25">
      <c r="D20" s="54" t="s">
        <v>55</v>
      </c>
      <c r="E20" s="54"/>
      <c r="F20" s="54"/>
      <c r="N20" s="32"/>
      <c r="U20" s="43" t="s">
        <v>56</v>
      </c>
      <c r="V20" s="36"/>
      <c r="W20" s="36"/>
    </row>
  </sheetData>
  <mergeCells count="11">
    <mergeCell ref="D19:F19"/>
    <mergeCell ref="D20:F20"/>
    <mergeCell ref="D13:E13"/>
    <mergeCell ref="U14:W14"/>
    <mergeCell ref="B1:W1"/>
    <mergeCell ref="D15:F15"/>
    <mergeCell ref="D16:F16"/>
    <mergeCell ref="D17:F17"/>
    <mergeCell ref="D18:F18"/>
    <mergeCell ref="D12:E12"/>
    <mergeCell ref="B3:K3"/>
  </mergeCells>
  <pageMargins left="0.17" right="0.17" top="0.17" bottom="0.28000000000000003" header="0.31496062992125984" footer="0.22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2024-03-28T13:43:30Z</dcterms:modified>
</cp:coreProperties>
</file>