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Тендер гемостаз 2023" sheetId="1" r:id="rId1"/>
    <sheet name="Лист2" sheetId="2" r:id="rId2"/>
  </sheets>
  <definedNames>
    <definedName name="_xlnm.Print_Area" localSheetId="1">'Лист2'!$B$2:$F$13</definedName>
    <definedName name="_xlnm.Print_Area" localSheetId="0">'Тендер гемостаз 2023'!$A$2:$P$6</definedName>
    <definedName name="_xlnm.Print_Area" localSheetId="1">'Лист2'!$B$2:$F$13</definedName>
    <definedName name="_xlnm.Print_Area" localSheetId="0">'Тендер гемостаз 2023'!$A$2:$P$6</definedName>
  </definedNames>
  <calcPr fullCalcOnLoad="1"/>
</workbook>
</file>

<file path=xl/sharedStrings.xml><?xml version="1.0" encoding="utf-8"?>
<sst xmlns="http://schemas.openxmlformats.org/spreadsheetml/2006/main" count="40" uniqueCount="35">
  <si>
    <t xml:space="preserve"> №з/п</t>
  </si>
  <si>
    <t>Назва реактиву, або еквівалент</t>
  </si>
  <si>
    <t>Од. вим.</t>
  </si>
  <si>
    <t xml:space="preserve">Цінова пропозиція фірми №1, з ПДВ </t>
  </si>
  <si>
    <t>Загальна сума</t>
  </si>
  <si>
    <t xml:space="preserve">Цінова пропозиція фірми №2,  з ПДВ </t>
  </si>
  <si>
    <t xml:space="preserve">Ціна середня, з ПДВ </t>
  </si>
  <si>
    <t xml:space="preserve">НАЦІОНАЛЬНИЙ КЛАСИФІКАТОР УКРАЇНИ
Єдиний закупівельний словник ДК 021:2015 </t>
  </si>
  <si>
    <t>Відомості про державну реєстрацію/технічний регламент</t>
  </si>
  <si>
    <t>НАЦІОНАЛЬНИЙ КЛАСИФІКАТОР УКРАЇНИ Класифікатор медичних виробів НК 024:2019</t>
  </si>
  <si>
    <t>уп.</t>
  </si>
  <si>
    <t>Код ДК 021:2015 – 33696500-0 Лабораторні реактиви</t>
  </si>
  <si>
    <t>Кювети ACL TOP</t>
  </si>
  <si>
    <t>61032  -Кювету для лабораторного аналізатора ІВД, одноразового використання</t>
  </si>
  <si>
    <t>1. Реагенти до автоматичного коагулометра ACL ELITE Pro (закрита система):</t>
  </si>
  <si>
    <t xml:space="preserve"> Заг.       к-сть</t>
  </si>
  <si>
    <t>С.С.Чернишук</t>
  </si>
  <si>
    <t>Т.П. Іванова</t>
  </si>
  <si>
    <t>Завідувач лабораторії медико-генетичного центру</t>
  </si>
  <si>
    <t>Н.В. Ольхович</t>
  </si>
  <si>
    <t>Завідувач Українського Референс-центру з клінічної лабораторної діагностики та метрології</t>
  </si>
  <si>
    <t>В.Г. Яновська</t>
  </si>
  <si>
    <t>Медичний директор з поліклінічної роботи</t>
  </si>
  <si>
    <t>В.А. Сова</t>
  </si>
  <si>
    <t>Заступник генерального директора з економічних питань</t>
  </si>
  <si>
    <t>Н.М. Мирута</t>
  </si>
  <si>
    <t>Завідувач відділом імуногістохімічних досліджень дитячого патологоанатомічного відділення</t>
  </si>
  <si>
    <t>О.В. Виставних</t>
  </si>
  <si>
    <t>Голова робочої групи:                                                                                                                                                                                                                                                                                                         Медичний директор  з медичних питань НДСЛ "ОХМАТДИТ" МОЗ України</t>
  </si>
  <si>
    <t>Члени робочої групи:                                                                                                                                                                                                                                                                                                     Медичний директор  НДСЛ "ОХМАТДИТ" МОЗ України</t>
  </si>
  <si>
    <t>Гарантійний лист про декларацію</t>
  </si>
  <si>
    <t>3 місяці</t>
  </si>
  <si>
    <t>Медико-технічне завдання на реагенти для Українського Референс-центру з клінічної лабораторної діагностики та метрології в 2024 році</t>
  </si>
  <si>
    <t>Біохімія</t>
  </si>
  <si>
    <t>Реан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</si>
</sst>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Times New Roman1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4" fillId="20" borderId="1" applyNumberFormat="0" applyAlignment="0" applyProtection="0"/>
    <xf numFmtId="9" fontId="0" fillId="0" borderId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33">
      <alignment/>
      <protection/>
    </xf>
    <xf numFmtId="1" fontId="1" fillId="0" borderId="10" xfId="33" applyNumberFormat="1" applyBorder="1">
      <alignment/>
      <protection/>
    </xf>
    <xf numFmtId="0" fontId="1" fillId="0" borderId="0" xfId="33" applyFill="1">
      <alignment/>
      <protection/>
    </xf>
    <xf numFmtId="0" fontId="1" fillId="0" borderId="0" xfId="33" applyFont="1" applyAlignment="1">
      <alignment/>
      <protection/>
    </xf>
    <xf numFmtId="49" fontId="3" fillId="0" borderId="11" xfId="33" applyNumberFormat="1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 wrapText="1"/>
      <protection/>
    </xf>
    <xf numFmtId="1" fontId="3" fillId="0" borderId="11" xfId="33" applyNumberFormat="1" applyFont="1" applyBorder="1" applyAlignment="1">
      <alignment horizontal="center" vertical="center" wrapText="1"/>
      <protection/>
    </xf>
    <xf numFmtId="0" fontId="3" fillId="33" borderId="11" xfId="33" applyFont="1" applyFill="1" applyBorder="1" applyAlignment="1">
      <alignment horizontal="center" vertical="center" wrapText="1"/>
      <protection/>
    </xf>
    <xf numFmtId="2" fontId="3" fillId="33" borderId="11" xfId="33" applyNumberFormat="1" applyFont="1" applyFill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49" fontId="4" fillId="0" borderId="11" xfId="33" applyNumberFormat="1" applyFont="1" applyFill="1" applyBorder="1" applyAlignment="1">
      <alignment horizontal="center" vertical="center" wrapText="1"/>
      <protection/>
    </xf>
    <xf numFmtId="0" fontId="5" fillId="0" borderId="0" xfId="33" applyFont="1" applyAlignment="1">
      <alignment/>
      <protection/>
    </xf>
    <xf numFmtId="0" fontId="6" fillId="0" borderId="11" xfId="55" applyFont="1" applyFill="1" applyBorder="1" applyAlignment="1">
      <alignment horizontal="left" vertical="center" wrapText="1"/>
      <protection/>
    </xf>
    <xf numFmtId="1" fontId="6" fillId="0" borderId="10" xfId="33" applyNumberFormat="1" applyFont="1" applyBorder="1" applyAlignment="1">
      <alignment horizontal="center" vertical="center"/>
      <protection/>
    </xf>
    <xf numFmtId="2" fontId="7" fillId="0" borderId="10" xfId="33" applyNumberFormat="1" applyFont="1" applyBorder="1" applyAlignment="1">
      <alignment horizontal="center" vertical="center" wrapText="1"/>
      <protection/>
    </xf>
    <xf numFmtId="0" fontId="10" fillId="0" borderId="0" xfId="33" applyFont="1" applyAlignment="1">
      <alignment/>
      <protection/>
    </xf>
    <xf numFmtId="0" fontId="10" fillId="33" borderId="11" xfId="33" applyFont="1" applyFill="1" applyBorder="1" applyAlignment="1">
      <alignment horizontal="center" vertical="center"/>
      <protection/>
    </xf>
    <xf numFmtId="49" fontId="7" fillId="0" borderId="11" xfId="33" applyNumberFormat="1" applyFont="1" applyBorder="1" applyAlignment="1">
      <alignment horizontal="center" vertical="center"/>
      <protection/>
    </xf>
    <xf numFmtId="2" fontId="7" fillId="0" borderId="11" xfId="33" applyNumberFormat="1" applyFont="1" applyBorder="1" applyAlignment="1">
      <alignment horizontal="center" vertical="center"/>
      <protection/>
    </xf>
    <xf numFmtId="2" fontId="7" fillId="33" borderId="11" xfId="33" applyNumberFormat="1" applyFont="1" applyFill="1" applyBorder="1" applyAlignment="1">
      <alignment horizontal="center" vertical="center"/>
      <protection/>
    </xf>
    <xf numFmtId="2" fontId="9" fillId="0" borderId="11" xfId="33" applyNumberFormat="1" applyFont="1" applyFill="1" applyBorder="1" applyAlignment="1">
      <alignment horizontal="center" vertical="center" wrapText="1"/>
      <protection/>
    </xf>
    <xf numFmtId="0" fontId="0" fillId="0" borderId="0" xfId="33" applyFont="1">
      <alignment/>
      <protection/>
    </xf>
    <xf numFmtId="0" fontId="0" fillId="0" borderId="0" xfId="33" applyFont="1" applyAlignment="1">
      <alignment/>
      <protection/>
    </xf>
    <xf numFmtId="0" fontId="0" fillId="0" borderId="0" xfId="33" applyFont="1" applyFill="1">
      <alignment/>
      <protection/>
    </xf>
    <xf numFmtId="1" fontId="1" fillId="0" borderId="12" xfId="33" applyNumberFormat="1" applyBorder="1">
      <alignment/>
      <protection/>
    </xf>
    <xf numFmtId="1" fontId="0" fillId="0" borderId="0" xfId="33" applyNumberFormat="1" applyFont="1" applyBorder="1">
      <alignment/>
      <protection/>
    </xf>
    <xf numFmtId="1" fontId="1" fillId="0" borderId="0" xfId="33" applyNumberFormat="1" applyBorder="1">
      <alignment/>
      <protection/>
    </xf>
    <xf numFmtId="0" fontId="0" fillId="0" borderId="13" xfId="33" applyFont="1" applyBorder="1">
      <alignment/>
      <protection/>
    </xf>
    <xf numFmtId="0" fontId="0" fillId="0" borderId="13" xfId="33" applyFont="1" applyBorder="1" applyAlignment="1">
      <alignment/>
      <protection/>
    </xf>
    <xf numFmtId="0" fontId="0" fillId="0" borderId="0" xfId="33" applyFont="1" applyBorder="1">
      <alignment/>
      <protection/>
    </xf>
    <xf numFmtId="0" fontId="0" fillId="0" borderId="0" xfId="33" applyFont="1" applyBorder="1" applyAlignment="1">
      <alignment/>
      <protection/>
    </xf>
    <xf numFmtId="0" fontId="0" fillId="0" borderId="0" xfId="33" applyFont="1" applyFill="1" applyBorder="1">
      <alignment/>
      <protection/>
    </xf>
    <xf numFmtId="0" fontId="10" fillId="0" borderId="0" xfId="33" applyFont="1" applyBorder="1">
      <alignment/>
      <protection/>
    </xf>
    <xf numFmtId="0" fontId="0" fillId="0" borderId="14" xfId="33" applyFont="1" applyBorder="1">
      <alignment/>
      <protection/>
    </xf>
    <xf numFmtId="0" fontId="0" fillId="0" borderId="14" xfId="33" applyFont="1" applyBorder="1" applyAlignment="1">
      <alignment/>
      <protection/>
    </xf>
    <xf numFmtId="0" fontId="0" fillId="0" borderId="14" xfId="33" applyFont="1" applyFill="1" applyBorder="1">
      <alignment/>
      <protection/>
    </xf>
    <xf numFmtId="0" fontId="4" fillId="0" borderId="15" xfId="0" applyFont="1" applyBorder="1" applyAlignment="1">
      <alignment horizontal="center" vertical="center" wrapText="1"/>
    </xf>
    <xf numFmtId="49" fontId="8" fillId="0" borderId="16" xfId="33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left" vertical="center"/>
    </xf>
    <xf numFmtId="0" fontId="7" fillId="0" borderId="0" xfId="33" applyFont="1" applyFill="1" applyBorder="1" applyAlignment="1">
      <alignment horizontal="left" vertical="center"/>
      <protection/>
    </xf>
    <xf numFmtId="0" fontId="5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" fillId="0" borderId="17" xfId="33" applyBorder="1">
      <alignment/>
      <protection/>
    </xf>
    <xf numFmtId="0" fontId="1" fillId="0" borderId="17" xfId="33" applyFont="1" applyBorder="1" applyAlignment="1">
      <alignment/>
      <protection/>
    </xf>
    <xf numFmtId="0" fontId="5" fillId="0" borderId="17" xfId="33" applyFont="1" applyBorder="1" applyAlignment="1">
      <alignment/>
      <protection/>
    </xf>
    <xf numFmtId="0" fontId="10" fillId="0" borderId="17" xfId="33" applyFont="1" applyBorder="1" applyAlignment="1">
      <alignment/>
      <protection/>
    </xf>
    <xf numFmtId="0" fontId="0" fillId="0" borderId="17" xfId="33" applyFont="1" applyBorder="1">
      <alignment/>
      <protection/>
    </xf>
    <xf numFmtId="1" fontId="1" fillId="0" borderId="18" xfId="33" applyNumberFormat="1" applyBorder="1">
      <alignment/>
      <protection/>
    </xf>
    <xf numFmtId="0" fontId="1" fillId="0" borderId="14" xfId="33" applyBorder="1">
      <alignment/>
      <protection/>
    </xf>
    <xf numFmtId="0" fontId="1" fillId="0" borderId="14" xfId="33" applyFill="1" applyBorder="1">
      <alignment/>
      <protection/>
    </xf>
    <xf numFmtId="0" fontId="1" fillId="0" borderId="19" xfId="33" applyBorder="1">
      <alignment/>
      <protection/>
    </xf>
    <xf numFmtId="0" fontId="8" fillId="0" borderId="0" xfId="33" applyFont="1" applyAlignment="1">
      <alignment/>
      <protection/>
    </xf>
    <xf numFmtId="0" fontId="8" fillId="33" borderId="11" xfId="33" applyFont="1" applyFill="1" applyBorder="1" applyAlignment="1">
      <alignment horizontal="center" vertical="center"/>
      <protection/>
    </xf>
    <xf numFmtId="49" fontId="9" fillId="0" borderId="11" xfId="33" applyNumberFormat="1" applyFont="1" applyBorder="1" applyAlignment="1">
      <alignment horizontal="center" vertical="center"/>
      <protection/>
    </xf>
    <xf numFmtId="1" fontId="8" fillId="0" borderId="10" xfId="33" applyNumberFormat="1" applyFont="1" applyBorder="1" applyAlignment="1">
      <alignment horizontal="center" vertical="center"/>
      <protection/>
    </xf>
    <xf numFmtId="2" fontId="8" fillId="0" borderId="10" xfId="33" applyNumberFormat="1" applyFont="1" applyBorder="1" applyAlignment="1">
      <alignment horizontal="center" vertical="center"/>
      <protection/>
    </xf>
    <xf numFmtId="2" fontId="9" fillId="0" borderId="11" xfId="33" applyNumberFormat="1" applyFont="1" applyBorder="1" applyAlignment="1">
      <alignment horizontal="center" vertical="center"/>
      <protection/>
    </xf>
    <xf numFmtId="2" fontId="8" fillId="0" borderId="11" xfId="33" applyNumberFormat="1" applyFont="1" applyBorder="1" applyAlignment="1">
      <alignment horizontal="center" vertical="center" wrapText="1"/>
      <protection/>
    </xf>
    <xf numFmtId="2" fontId="9" fillId="33" borderId="11" xfId="33" applyNumberFormat="1" applyFont="1" applyFill="1" applyBorder="1" applyAlignment="1">
      <alignment horizontal="center" vertical="center"/>
      <protection/>
    </xf>
    <xf numFmtId="0" fontId="8" fillId="0" borderId="14" xfId="33" applyFont="1" applyBorder="1" applyAlignment="1">
      <alignment horizontal="left" vertical="center" wrapText="1"/>
      <protection/>
    </xf>
    <xf numFmtId="49" fontId="12" fillId="0" borderId="11" xfId="33" applyNumberFormat="1" applyFont="1" applyFill="1" applyBorder="1" applyAlignment="1">
      <alignment horizontal="left" vertical="center" wrapText="1"/>
      <protection/>
    </xf>
    <xf numFmtId="0" fontId="8" fillId="0" borderId="17" xfId="33" applyFont="1" applyBorder="1" applyAlignment="1">
      <alignment horizontal="center" vertical="center"/>
      <protection/>
    </xf>
    <xf numFmtId="0" fontId="13" fillId="0" borderId="0" xfId="33" applyFont="1">
      <alignment/>
      <protection/>
    </xf>
    <xf numFmtId="2" fontId="6" fillId="33" borderId="16" xfId="33" applyNumberFormat="1" applyFont="1" applyFill="1" applyBorder="1" applyAlignment="1">
      <alignment horizontal="left" vertical="center" wrapText="1"/>
      <protection/>
    </xf>
    <xf numFmtId="0" fontId="8" fillId="0" borderId="11" xfId="33" applyFont="1" applyFill="1" applyBorder="1" applyAlignment="1">
      <alignment horizontal="left" vertical="center" wrapText="1"/>
      <protection/>
    </xf>
    <xf numFmtId="0" fontId="8" fillId="0" borderId="10" xfId="33" applyNumberFormat="1" applyFont="1" applyBorder="1" applyAlignment="1">
      <alignment horizontal="center" vertical="center"/>
      <protection/>
    </xf>
    <xf numFmtId="2" fontId="7" fillId="0" borderId="10" xfId="33" applyNumberFormat="1" applyFont="1" applyBorder="1" applyAlignment="1">
      <alignment horizontal="center" vertical="center"/>
      <protection/>
    </xf>
    <xf numFmtId="0" fontId="7" fillId="0" borderId="20" xfId="33" applyFont="1" applyBorder="1" applyAlignment="1">
      <alignment horizontal="left" vertical="center" wrapText="1"/>
      <protection/>
    </xf>
    <xf numFmtId="0" fontId="7" fillId="0" borderId="14" xfId="0" applyFont="1" applyBorder="1" applyAlignment="1">
      <alignment horizontal="left" vertical="center" wrapText="1"/>
    </xf>
    <xf numFmtId="49" fontId="2" fillId="0" borderId="11" xfId="33" applyNumberFormat="1" applyFont="1" applyBorder="1" applyAlignment="1">
      <alignment horizontal="center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33" borderId="11" xfId="33" applyFont="1" applyFill="1" applyBorder="1" applyAlignment="1">
      <alignment horizontal="left" vertical="center"/>
      <protection/>
    </xf>
    <xf numFmtId="0" fontId="7" fillId="0" borderId="22" xfId="33" applyFont="1" applyBorder="1" applyAlignment="1">
      <alignment horizontal="left" vertical="center" wrapText="1"/>
      <protection/>
    </xf>
    <xf numFmtId="0" fontId="7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7" fillId="0" borderId="23" xfId="33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left" vertical="center" wrapText="1"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Ввід" xfId="34"/>
    <cellStyle name="Percent" xfId="35"/>
    <cellStyle name="Гарний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Обычный 2 2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9"/>
  <sheetViews>
    <sheetView tabSelected="1" zoomScale="75" zoomScaleNormal="75" zoomScalePageLayoutView="0" workbookViewId="0" topLeftCell="A1">
      <selection activeCell="B4" sqref="B4:P4"/>
    </sheetView>
  </sheetViews>
  <sheetFormatPr defaultColWidth="14.421875" defaultRowHeight="15" customHeight="1"/>
  <cols>
    <col min="1" max="1" width="2.00390625" style="1" customWidth="1"/>
    <col min="2" max="2" width="5.8515625" style="1" customWidth="1"/>
    <col min="3" max="3" width="38.00390625" style="1" customWidth="1"/>
    <col min="4" max="4" width="7.421875" style="1" customWidth="1"/>
    <col min="5" max="5" width="10.28125" style="1" hidden="1" customWidth="1"/>
    <col min="6" max="6" width="10.7109375" style="1" hidden="1" customWidth="1"/>
    <col min="7" max="7" width="9.421875" style="2" customWidth="1"/>
    <col min="8" max="8" width="11.57421875" style="1" customWidth="1"/>
    <col min="9" max="9" width="12.28125" style="1" customWidth="1"/>
    <col min="10" max="10" width="11.140625" style="1" customWidth="1"/>
    <col min="11" max="11" width="12.140625" style="1" customWidth="1"/>
    <col min="12" max="12" width="10.7109375" style="1" customWidth="1"/>
    <col min="13" max="13" width="12.7109375" style="1" customWidth="1"/>
    <col min="14" max="14" width="31.140625" style="1" customWidth="1"/>
    <col min="15" max="15" width="30.8515625" style="3" customWidth="1"/>
    <col min="16" max="16" width="35.8515625" style="1" customWidth="1"/>
    <col min="17" max="17" width="11.28125" style="43" customWidth="1"/>
    <col min="18" max="19" width="8.00390625" style="1" customWidth="1"/>
    <col min="20" max="16384" width="14.421875" style="1" customWidth="1"/>
  </cols>
  <sheetData>
    <row r="1" spans="2:16" ht="65.25" customHeight="1">
      <c r="B1" s="49"/>
      <c r="C1" s="49"/>
      <c r="D1" s="49"/>
      <c r="E1" s="49"/>
      <c r="F1" s="49"/>
      <c r="G1" s="48"/>
      <c r="H1" s="49"/>
      <c r="I1" s="49"/>
      <c r="J1" s="49"/>
      <c r="K1" s="49"/>
      <c r="L1" s="49"/>
      <c r="M1" s="49"/>
      <c r="N1" s="49"/>
      <c r="O1" s="50"/>
      <c r="P1" s="51"/>
    </row>
    <row r="2" spans="2:16" ht="50.25" customHeight="1">
      <c r="B2" s="70" t="s">
        <v>32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1:19" ht="72.75" customHeight="1">
      <c r="A3" s="4"/>
      <c r="B3" s="5" t="s">
        <v>0</v>
      </c>
      <c r="C3" s="6" t="s">
        <v>1</v>
      </c>
      <c r="D3" s="6" t="s">
        <v>2</v>
      </c>
      <c r="E3" s="6" t="s">
        <v>33</v>
      </c>
      <c r="F3" s="6" t="s">
        <v>34</v>
      </c>
      <c r="G3" s="7" t="s">
        <v>15</v>
      </c>
      <c r="H3" s="8" t="s">
        <v>3</v>
      </c>
      <c r="I3" s="9" t="s">
        <v>4</v>
      </c>
      <c r="J3" s="8" t="s">
        <v>5</v>
      </c>
      <c r="K3" s="9" t="s">
        <v>4</v>
      </c>
      <c r="L3" s="9" t="s">
        <v>6</v>
      </c>
      <c r="M3" s="9" t="s">
        <v>4</v>
      </c>
      <c r="N3" s="10" t="s">
        <v>7</v>
      </c>
      <c r="O3" s="11" t="s">
        <v>8</v>
      </c>
      <c r="P3" s="37" t="s">
        <v>9</v>
      </c>
      <c r="Q3" s="44"/>
      <c r="R3" s="4"/>
      <c r="S3" s="4"/>
    </row>
    <row r="4" spans="1:19" ht="33.75" customHeight="1">
      <c r="A4" s="12"/>
      <c r="B4" s="72" t="s">
        <v>14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45"/>
      <c r="R4" s="12"/>
      <c r="S4" s="12"/>
    </row>
    <row r="5" spans="1:19" s="63" customFormat="1" ht="61.5" customHeight="1">
      <c r="A5" s="52"/>
      <c r="B5" s="53">
        <v>1</v>
      </c>
      <c r="C5" s="65" t="s">
        <v>12</v>
      </c>
      <c r="D5" s="54" t="s">
        <v>10</v>
      </c>
      <c r="E5" s="66">
        <v>4</v>
      </c>
      <c r="F5" s="66">
        <v>5</v>
      </c>
      <c r="G5" s="55">
        <f>E5+F5</f>
        <v>9</v>
      </c>
      <c r="H5" s="56">
        <v>8793.26</v>
      </c>
      <c r="I5" s="57">
        <f>H5*G5</f>
        <v>79139.34</v>
      </c>
      <c r="J5" s="58">
        <v>9678.15</v>
      </c>
      <c r="K5" s="57">
        <f>G5*J5</f>
        <v>87103.34999999999</v>
      </c>
      <c r="L5" s="57">
        <f>(H5+J5)/2</f>
        <v>9235.705</v>
      </c>
      <c r="M5" s="59">
        <f>L5*G5</f>
        <v>83121.345</v>
      </c>
      <c r="N5" s="60" t="s">
        <v>11</v>
      </c>
      <c r="O5" s="61" t="s">
        <v>30</v>
      </c>
      <c r="P5" s="64" t="s">
        <v>13</v>
      </c>
      <c r="Q5" s="62" t="s">
        <v>31</v>
      </c>
      <c r="R5" s="52"/>
      <c r="S5" s="52"/>
    </row>
    <row r="6" spans="1:19" s="22" customFormat="1" ht="34.5" customHeight="1">
      <c r="A6" s="16"/>
      <c r="B6" s="17"/>
      <c r="C6" s="13"/>
      <c r="D6" s="18"/>
      <c r="E6" s="67"/>
      <c r="F6" s="67"/>
      <c r="G6" s="14"/>
      <c r="H6" s="15" t="s">
        <v>4</v>
      </c>
      <c r="I6" s="19">
        <f>SUM(I5:I5)</f>
        <v>79139.34</v>
      </c>
      <c r="J6" s="15" t="s">
        <v>4</v>
      </c>
      <c r="K6" s="19">
        <f>SUM(K5:K5)</f>
        <v>87103.34999999999</v>
      </c>
      <c r="L6" s="15" t="s">
        <v>4</v>
      </c>
      <c r="M6" s="20">
        <f>SUM(M5:M5)</f>
        <v>83121.345</v>
      </c>
      <c r="N6" s="20"/>
      <c r="O6" s="21"/>
      <c r="P6" s="38"/>
      <c r="Q6" s="46"/>
      <c r="R6" s="16"/>
      <c r="S6" s="16"/>
    </row>
    <row r="7" spans="2:17" s="22" customFormat="1" ht="62.25" customHeight="1">
      <c r="B7" s="73" t="s">
        <v>28</v>
      </c>
      <c r="C7" s="74"/>
      <c r="D7" s="74"/>
      <c r="E7" s="74"/>
      <c r="F7" s="74"/>
      <c r="G7" s="75"/>
      <c r="H7" s="75"/>
      <c r="I7" s="28"/>
      <c r="J7" s="29"/>
      <c r="K7" s="28"/>
      <c r="L7" s="28"/>
      <c r="M7" s="28"/>
      <c r="N7" s="28"/>
      <c r="O7" s="28"/>
      <c r="P7" s="39" t="s">
        <v>17</v>
      </c>
      <c r="Q7" s="47"/>
    </row>
    <row r="8" spans="2:17" s="22" customFormat="1" ht="57" customHeight="1">
      <c r="B8" s="76" t="s">
        <v>29</v>
      </c>
      <c r="C8" s="77"/>
      <c r="D8" s="77"/>
      <c r="E8" s="77"/>
      <c r="F8" s="77"/>
      <c r="G8" s="77"/>
      <c r="H8" s="77"/>
      <c r="I8" s="30"/>
      <c r="J8" s="31"/>
      <c r="K8" s="30"/>
      <c r="L8" s="30"/>
      <c r="M8" s="30"/>
      <c r="N8" s="30"/>
      <c r="O8" s="32"/>
      <c r="P8" s="40" t="s">
        <v>16</v>
      </c>
      <c r="Q8" s="47"/>
    </row>
    <row r="9" spans="2:17" s="22" customFormat="1" ht="51.75" customHeight="1">
      <c r="B9" s="76" t="s">
        <v>22</v>
      </c>
      <c r="C9" s="77"/>
      <c r="D9" s="77"/>
      <c r="E9" s="77"/>
      <c r="F9" s="77"/>
      <c r="G9" s="77"/>
      <c r="H9" s="77"/>
      <c r="I9" s="30"/>
      <c r="J9" s="31"/>
      <c r="K9" s="30"/>
      <c r="L9" s="30"/>
      <c r="M9" s="30"/>
      <c r="N9" s="30"/>
      <c r="O9" s="32"/>
      <c r="P9" s="41" t="s">
        <v>23</v>
      </c>
      <c r="Q9" s="47"/>
    </row>
    <row r="10" spans="2:17" s="22" customFormat="1" ht="58.5" customHeight="1">
      <c r="B10" s="76" t="s">
        <v>24</v>
      </c>
      <c r="C10" s="77"/>
      <c r="D10" s="77"/>
      <c r="E10" s="77"/>
      <c r="F10" s="77"/>
      <c r="G10" s="77"/>
      <c r="H10" s="77"/>
      <c r="I10" s="30"/>
      <c r="J10" s="31"/>
      <c r="K10" s="30"/>
      <c r="L10" s="30"/>
      <c r="M10" s="33"/>
      <c r="N10" s="30"/>
      <c r="O10" s="32"/>
      <c r="P10" s="39" t="s">
        <v>25</v>
      </c>
      <c r="Q10" s="47"/>
    </row>
    <row r="11" spans="2:17" s="22" customFormat="1" ht="58.5" customHeight="1">
      <c r="B11" s="76" t="s">
        <v>20</v>
      </c>
      <c r="C11" s="77"/>
      <c r="D11" s="77"/>
      <c r="E11" s="77"/>
      <c r="F11" s="77"/>
      <c r="G11" s="77"/>
      <c r="H11" s="77"/>
      <c r="I11" s="30"/>
      <c r="J11" s="31"/>
      <c r="K11" s="30"/>
      <c r="L11" s="30"/>
      <c r="M11" s="30"/>
      <c r="N11" s="30"/>
      <c r="O11" s="32"/>
      <c r="P11" s="39" t="s">
        <v>21</v>
      </c>
      <c r="Q11" s="47"/>
    </row>
    <row r="12" spans="2:17" s="22" customFormat="1" ht="51" customHeight="1">
      <c r="B12" s="76" t="s">
        <v>26</v>
      </c>
      <c r="C12" s="77"/>
      <c r="D12" s="77"/>
      <c r="E12" s="77"/>
      <c r="F12" s="77"/>
      <c r="G12" s="77"/>
      <c r="H12" s="77"/>
      <c r="I12" s="30"/>
      <c r="J12" s="31"/>
      <c r="K12" s="30"/>
      <c r="L12" s="30"/>
      <c r="M12" s="30"/>
      <c r="N12" s="30"/>
      <c r="O12" s="32"/>
      <c r="P12" s="39" t="s">
        <v>27</v>
      </c>
      <c r="Q12" s="47"/>
    </row>
    <row r="13" spans="2:17" s="22" customFormat="1" ht="54" customHeight="1">
      <c r="B13" s="68" t="s">
        <v>18</v>
      </c>
      <c r="C13" s="69"/>
      <c r="D13" s="69"/>
      <c r="E13" s="69"/>
      <c r="F13" s="69"/>
      <c r="G13" s="69"/>
      <c r="H13" s="69"/>
      <c r="I13" s="34"/>
      <c r="J13" s="35"/>
      <c r="K13" s="34"/>
      <c r="L13" s="34"/>
      <c r="M13" s="34"/>
      <c r="N13" s="34"/>
      <c r="O13" s="36"/>
      <c r="P13" s="42" t="s">
        <v>19</v>
      </c>
      <c r="Q13" s="47"/>
    </row>
    <row r="14" spans="7:17" s="22" customFormat="1" ht="12.75" customHeight="1">
      <c r="G14" s="26"/>
      <c r="J14" s="23"/>
      <c r="O14" s="24"/>
      <c r="Q14" s="47"/>
    </row>
    <row r="15" spans="7:17" s="22" customFormat="1" ht="12.75" customHeight="1">
      <c r="G15" s="26"/>
      <c r="J15" s="23"/>
      <c r="O15" s="24"/>
      <c r="Q15" s="47"/>
    </row>
    <row r="16" spans="7:17" s="22" customFormat="1" ht="12.75" customHeight="1">
      <c r="G16" s="26"/>
      <c r="J16" s="23"/>
      <c r="O16" s="24"/>
      <c r="Q16" s="47"/>
    </row>
    <row r="17" spans="7:17" s="22" customFormat="1" ht="12.75" customHeight="1">
      <c r="G17" s="26"/>
      <c r="J17" s="23"/>
      <c r="O17" s="24"/>
      <c r="Q17" s="47"/>
    </row>
    <row r="18" spans="7:17" s="22" customFormat="1" ht="12.75" customHeight="1">
      <c r="G18" s="26"/>
      <c r="J18" s="23"/>
      <c r="O18" s="24"/>
      <c r="Q18" s="47"/>
    </row>
    <row r="19" spans="7:17" s="22" customFormat="1" ht="12.75" customHeight="1">
      <c r="G19" s="26"/>
      <c r="J19" s="23"/>
      <c r="O19" s="24"/>
      <c r="Q19" s="47"/>
    </row>
    <row r="20" spans="7:17" s="22" customFormat="1" ht="12.75" customHeight="1">
      <c r="G20" s="26"/>
      <c r="J20" s="23"/>
      <c r="O20" s="24"/>
      <c r="Q20" s="47"/>
    </row>
    <row r="21" spans="7:17" s="22" customFormat="1" ht="12.75" customHeight="1">
      <c r="G21" s="26"/>
      <c r="J21" s="23"/>
      <c r="O21" s="24"/>
      <c r="Q21" s="47"/>
    </row>
    <row r="22" spans="7:17" s="22" customFormat="1" ht="12.75" customHeight="1">
      <c r="G22" s="26"/>
      <c r="J22" s="23"/>
      <c r="O22" s="24"/>
      <c r="Q22" s="47"/>
    </row>
    <row r="23" spans="7:17" s="22" customFormat="1" ht="12.75" customHeight="1">
      <c r="G23" s="26"/>
      <c r="J23" s="23"/>
      <c r="O23" s="24"/>
      <c r="Q23" s="47"/>
    </row>
    <row r="24" spans="7:17" s="22" customFormat="1" ht="12.75" customHeight="1">
      <c r="G24" s="26"/>
      <c r="J24" s="23"/>
      <c r="O24" s="24"/>
      <c r="Q24" s="47"/>
    </row>
    <row r="25" spans="7:17" s="22" customFormat="1" ht="12.75" customHeight="1">
      <c r="G25" s="26"/>
      <c r="J25" s="23"/>
      <c r="O25" s="24"/>
      <c r="Q25" s="47"/>
    </row>
    <row r="26" spans="7:17" s="22" customFormat="1" ht="12.75" customHeight="1">
      <c r="G26" s="26"/>
      <c r="J26" s="23"/>
      <c r="O26" s="24"/>
      <c r="Q26" s="47"/>
    </row>
    <row r="27" spans="7:17" s="22" customFormat="1" ht="12.75" customHeight="1">
      <c r="G27" s="26"/>
      <c r="J27" s="23"/>
      <c r="O27" s="24"/>
      <c r="Q27" s="47"/>
    </row>
    <row r="28" spans="7:17" s="22" customFormat="1" ht="12.75" customHeight="1">
      <c r="G28" s="26"/>
      <c r="J28" s="23"/>
      <c r="O28" s="24"/>
      <c r="Q28" s="47"/>
    </row>
    <row r="29" spans="7:17" s="22" customFormat="1" ht="12.75" customHeight="1">
      <c r="G29" s="26"/>
      <c r="J29" s="23"/>
      <c r="O29" s="24"/>
      <c r="Q29" s="47"/>
    </row>
    <row r="30" spans="7:17" s="22" customFormat="1" ht="12.75" customHeight="1">
      <c r="G30" s="26"/>
      <c r="J30" s="23"/>
      <c r="O30" s="24"/>
      <c r="Q30" s="47"/>
    </row>
    <row r="31" spans="7:17" s="22" customFormat="1" ht="12.75" customHeight="1">
      <c r="G31" s="26"/>
      <c r="J31" s="23"/>
      <c r="O31" s="24"/>
      <c r="Q31" s="47"/>
    </row>
    <row r="32" spans="7:17" s="22" customFormat="1" ht="12.75" customHeight="1">
      <c r="G32" s="26"/>
      <c r="J32" s="23"/>
      <c r="O32" s="24"/>
      <c r="Q32" s="47"/>
    </row>
    <row r="33" spans="7:17" s="22" customFormat="1" ht="12.75" customHeight="1">
      <c r="G33" s="26"/>
      <c r="J33" s="23"/>
      <c r="O33" s="24"/>
      <c r="Q33" s="47"/>
    </row>
    <row r="34" spans="7:17" s="22" customFormat="1" ht="12.75" customHeight="1">
      <c r="G34" s="26"/>
      <c r="J34" s="23"/>
      <c r="O34" s="24"/>
      <c r="Q34" s="47"/>
    </row>
    <row r="35" spans="7:17" s="22" customFormat="1" ht="12.75" customHeight="1">
      <c r="G35" s="26"/>
      <c r="J35" s="23"/>
      <c r="O35" s="24"/>
      <c r="Q35" s="47"/>
    </row>
    <row r="36" spans="7:10" ht="12.75" customHeight="1">
      <c r="G36" s="27"/>
      <c r="J36" s="4"/>
    </row>
    <row r="37" spans="7:10" ht="12.75" customHeight="1">
      <c r="G37" s="27"/>
      <c r="J37" s="4"/>
    </row>
    <row r="38" spans="7:10" ht="12.75" customHeight="1">
      <c r="G38" s="27"/>
      <c r="J38" s="4"/>
    </row>
    <row r="39" spans="7:10" ht="12.75" customHeight="1">
      <c r="G39" s="27"/>
      <c r="J39" s="4"/>
    </row>
    <row r="40" spans="7:10" ht="12.75" customHeight="1">
      <c r="G40" s="27"/>
      <c r="J40" s="4"/>
    </row>
    <row r="41" spans="7:10" ht="12.75" customHeight="1">
      <c r="G41" s="27"/>
      <c r="J41" s="4"/>
    </row>
    <row r="42" spans="7:10" ht="12.75" customHeight="1">
      <c r="G42" s="27"/>
      <c r="J42" s="4"/>
    </row>
    <row r="43" spans="7:10" ht="12.75" customHeight="1">
      <c r="G43" s="27"/>
      <c r="J43" s="4"/>
    </row>
    <row r="44" spans="7:10" ht="12.75" customHeight="1">
      <c r="G44" s="27"/>
      <c r="J44" s="4"/>
    </row>
    <row r="45" spans="7:10" ht="12.75" customHeight="1">
      <c r="G45" s="27"/>
      <c r="J45" s="4"/>
    </row>
    <row r="46" spans="7:10" ht="12.75" customHeight="1">
      <c r="G46" s="27"/>
      <c r="J46" s="4"/>
    </row>
    <row r="47" spans="7:10" ht="12.75" customHeight="1">
      <c r="G47" s="27"/>
      <c r="J47" s="4"/>
    </row>
    <row r="48" spans="7:10" ht="12.75" customHeight="1">
      <c r="G48" s="27"/>
      <c r="J48" s="4"/>
    </row>
    <row r="49" spans="7:10" ht="12.75" customHeight="1">
      <c r="G49" s="27"/>
      <c r="J49" s="4"/>
    </row>
    <row r="50" spans="7:10" ht="12.75" customHeight="1">
      <c r="G50" s="27"/>
      <c r="J50" s="4"/>
    </row>
    <row r="51" spans="7:10" ht="12.75" customHeight="1">
      <c r="G51" s="27"/>
      <c r="J51" s="4"/>
    </row>
    <row r="52" spans="7:10" ht="12.75" customHeight="1">
      <c r="G52" s="27"/>
      <c r="J52" s="4"/>
    </row>
    <row r="53" spans="7:10" ht="12.75" customHeight="1">
      <c r="G53" s="27"/>
      <c r="J53" s="4"/>
    </row>
    <row r="54" spans="7:10" ht="12.75" customHeight="1">
      <c r="G54" s="27"/>
      <c r="J54" s="4"/>
    </row>
    <row r="55" spans="7:10" ht="12.75" customHeight="1">
      <c r="G55" s="27"/>
      <c r="J55" s="4"/>
    </row>
    <row r="56" spans="7:10" ht="12.75" customHeight="1">
      <c r="G56" s="27"/>
      <c r="J56" s="4"/>
    </row>
    <row r="57" spans="7:10" ht="12.75" customHeight="1">
      <c r="G57" s="27"/>
      <c r="J57" s="4"/>
    </row>
    <row r="58" spans="7:10" ht="12.75" customHeight="1">
      <c r="G58" s="27"/>
      <c r="J58" s="4"/>
    </row>
    <row r="59" spans="7:10" ht="12.75" customHeight="1">
      <c r="G59" s="27"/>
      <c r="J59" s="4"/>
    </row>
    <row r="60" spans="7:10" ht="12.75" customHeight="1">
      <c r="G60" s="27"/>
      <c r="J60" s="4"/>
    </row>
    <row r="61" spans="7:10" ht="12.75" customHeight="1">
      <c r="G61" s="27"/>
      <c r="J61" s="4"/>
    </row>
    <row r="62" spans="7:10" ht="12.75" customHeight="1">
      <c r="G62" s="27"/>
      <c r="J62" s="4"/>
    </row>
    <row r="63" spans="7:10" ht="12.75" customHeight="1">
      <c r="G63" s="27"/>
      <c r="J63" s="4"/>
    </row>
    <row r="64" spans="7:10" ht="12.75" customHeight="1">
      <c r="G64" s="27"/>
      <c r="J64" s="4"/>
    </row>
    <row r="65" spans="7:10" ht="12.75" customHeight="1">
      <c r="G65" s="27"/>
      <c r="J65" s="4"/>
    </row>
    <row r="66" spans="7:10" ht="12.75" customHeight="1">
      <c r="G66" s="27"/>
      <c r="J66" s="4"/>
    </row>
    <row r="67" spans="7:10" ht="12.75" customHeight="1">
      <c r="G67" s="27"/>
      <c r="J67" s="4"/>
    </row>
    <row r="68" spans="7:10" ht="12.75" customHeight="1">
      <c r="G68" s="27"/>
      <c r="J68" s="4"/>
    </row>
    <row r="69" spans="7:10" ht="12.75" customHeight="1">
      <c r="G69" s="27"/>
      <c r="J69" s="4"/>
    </row>
    <row r="70" spans="7:10" ht="12.75" customHeight="1">
      <c r="G70" s="27"/>
      <c r="J70" s="4"/>
    </row>
    <row r="71" spans="7:10" ht="12.75" customHeight="1">
      <c r="G71" s="27"/>
      <c r="J71" s="4"/>
    </row>
    <row r="72" spans="7:10" ht="12.75" customHeight="1">
      <c r="G72" s="27"/>
      <c r="J72" s="4"/>
    </row>
    <row r="73" spans="7:10" ht="12.75" customHeight="1">
      <c r="G73" s="27"/>
      <c r="J73" s="4"/>
    </row>
    <row r="74" spans="7:10" ht="12.75" customHeight="1">
      <c r="G74" s="27"/>
      <c r="J74" s="4"/>
    </row>
    <row r="75" spans="7:10" ht="12.75" customHeight="1">
      <c r="G75" s="27"/>
      <c r="J75" s="4"/>
    </row>
    <row r="76" spans="7:10" ht="12.75" customHeight="1">
      <c r="G76" s="27"/>
      <c r="J76" s="4"/>
    </row>
    <row r="77" spans="7:10" ht="12.75" customHeight="1">
      <c r="G77" s="27"/>
      <c r="J77" s="4"/>
    </row>
    <row r="78" spans="7:10" ht="12.75" customHeight="1">
      <c r="G78" s="27"/>
      <c r="J78" s="4"/>
    </row>
    <row r="79" spans="7:10" ht="12.75" customHeight="1">
      <c r="G79" s="27"/>
      <c r="J79" s="4"/>
    </row>
    <row r="80" spans="7:10" ht="12.75" customHeight="1">
      <c r="G80" s="27"/>
      <c r="J80" s="4"/>
    </row>
    <row r="81" ht="12.75" customHeight="1">
      <c r="G81" s="27"/>
    </row>
    <row r="82" ht="12.75" customHeight="1">
      <c r="G82" s="27"/>
    </row>
    <row r="83" ht="12.75" customHeight="1">
      <c r="G83" s="27"/>
    </row>
    <row r="84" ht="12.75" customHeight="1">
      <c r="G84" s="27"/>
    </row>
    <row r="85" ht="12.75" customHeight="1">
      <c r="G85" s="27"/>
    </row>
    <row r="86" ht="12.75" customHeight="1">
      <c r="G86" s="27"/>
    </row>
    <row r="87" ht="12.75" customHeight="1">
      <c r="G87" s="27"/>
    </row>
    <row r="88" ht="12.75" customHeight="1">
      <c r="G88" s="27"/>
    </row>
    <row r="89" ht="12.75" customHeight="1">
      <c r="G89" s="27"/>
    </row>
    <row r="90" ht="12.75" customHeight="1">
      <c r="G90" s="27"/>
    </row>
    <row r="91" ht="12.75" customHeight="1">
      <c r="G91" s="27"/>
    </row>
    <row r="92" ht="12.75" customHeight="1">
      <c r="G92" s="27"/>
    </row>
    <row r="93" ht="12.75" customHeight="1">
      <c r="G93" s="27"/>
    </row>
    <row r="94" ht="12.75" customHeight="1">
      <c r="G94" s="27"/>
    </row>
    <row r="95" ht="12.75" customHeight="1">
      <c r="G95" s="27"/>
    </row>
    <row r="96" ht="12.75" customHeight="1">
      <c r="G96" s="27"/>
    </row>
    <row r="97" ht="12.75" customHeight="1">
      <c r="G97" s="27"/>
    </row>
    <row r="98" ht="12.75" customHeight="1">
      <c r="G98" s="27"/>
    </row>
    <row r="99" ht="12.75" customHeight="1">
      <c r="G99" s="27"/>
    </row>
    <row r="100" ht="12.75" customHeight="1">
      <c r="G100" s="27"/>
    </row>
    <row r="101" ht="12.75" customHeight="1">
      <c r="G101" s="27"/>
    </row>
    <row r="102" ht="12.75" customHeight="1">
      <c r="G102" s="27"/>
    </row>
    <row r="103" ht="12.75" customHeight="1">
      <c r="G103" s="27"/>
    </row>
    <row r="104" ht="12.75" customHeight="1">
      <c r="G104" s="27"/>
    </row>
    <row r="105" ht="12.75" customHeight="1">
      <c r="G105" s="27"/>
    </row>
    <row r="106" ht="12.75" customHeight="1">
      <c r="G106" s="27"/>
    </row>
    <row r="107" ht="12.75" customHeight="1">
      <c r="G107" s="27"/>
    </row>
    <row r="108" ht="12.75" customHeight="1">
      <c r="G108" s="27"/>
    </row>
    <row r="109" ht="12.75" customHeight="1">
      <c r="G109" s="27"/>
    </row>
    <row r="110" ht="12.75" customHeight="1">
      <c r="G110" s="27"/>
    </row>
    <row r="111" ht="12.75" customHeight="1">
      <c r="G111" s="27"/>
    </row>
    <row r="112" ht="12.75" customHeight="1">
      <c r="G112" s="27"/>
    </row>
    <row r="113" ht="12.75" customHeight="1">
      <c r="G113" s="27"/>
    </row>
    <row r="114" ht="12.75" customHeight="1">
      <c r="G114" s="27"/>
    </row>
    <row r="115" ht="12.75" customHeight="1">
      <c r="G115" s="27"/>
    </row>
    <row r="116" ht="12.75" customHeight="1">
      <c r="G116" s="27"/>
    </row>
    <row r="117" ht="12.75" customHeight="1">
      <c r="G117" s="27"/>
    </row>
    <row r="118" ht="12.75" customHeight="1">
      <c r="G118" s="27"/>
    </row>
    <row r="119" ht="12.75" customHeight="1">
      <c r="G119" s="27"/>
    </row>
    <row r="120" ht="12.75" customHeight="1">
      <c r="G120" s="27"/>
    </row>
    <row r="121" ht="12.75" customHeight="1">
      <c r="G121" s="27"/>
    </row>
    <row r="122" ht="12.75" customHeight="1">
      <c r="G122" s="27"/>
    </row>
    <row r="123" ht="12.75" customHeight="1">
      <c r="G123" s="27"/>
    </row>
    <row r="124" ht="12.75" customHeight="1">
      <c r="G124" s="27"/>
    </row>
    <row r="125" ht="12.75" customHeight="1">
      <c r="G125" s="27"/>
    </row>
    <row r="126" ht="12.75" customHeight="1">
      <c r="G126" s="27"/>
    </row>
    <row r="127" ht="12.75" customHeight="1">
      <c r="G127" s="27"/>
    </row>
    <row r="128" ht="12.75" customHeight="1">
      <c r="G128" s="27"/>
    </row>
    <row r="129" ht="12.75" customHeight="1">
      <c r="G129" s="27"/>
    </row>
    <row r="130" ht="12.75" customHeight="1">
      <c r="G130" s="27"/>
    </row>
    <row r="131" ht="12.75" customHeight="1">
      <c r="G131" s="27"/>
    </row>
    <row r="132" ht="12.75" customHeight="1">
      <c r="G132" s="27"/>
    </row>
    <row r="133" ht="12.75" customHeight="1">
      <c r="G133" s="27"/>
    </row>
    <row r="134" ht="12.75" customHeight="1">
      <c r="G134" s="27"/>
    </row>
    <row r="135" ht="12.75" customHeight="1">
      <c r="G135" s="27"/>
    </row>
    <row r="136" ht="12.75" customHeight="1">
      <c r="G136" s="27"/>
    </row>
    <row r="137" ht="12.75" customHeight="1">
      <c r="G137" s="27"/>
    </row>
    <row r="138" ht="12.75" customHeight="1">
      <c r="G138" s="27"/>
    </row>
    <row r="139" ht="12.75" customHeight="1">
      <c r="G139" s="27"/>
    </row>
    <row r="140" ht="12.75" customHeight="1">
      <c r="G140" s="27"/>
    </row>
    <row r="141" ht="12.75" customHeight="1">
      <c r="G141" s="27"/>
    </row>
    <row r="142" ht="12.75" customHeight="1">
      <c r="G142" s="27"/>
    </row>
    <row r="143" ht="12.75" customHeight="1">
      <c r="G143" s="27"/>
    </row>
    <row r="144" ht="12.75" customHeight="1">
      <c r="G144" s="27"/>
    </row>
    <row r="145" ht="12.75" customHeight="1">
      <c r="G145" s="27"/>
    </row>
    <row r="146" ht="12.75" customHeight="1">
      <c r="G146" s="27"/>
    </row>
    <row r="147" ht="12.75" customHeight="1">
      <c r="G147" s="27"/>
    </row>
    <row r="148" ht="12.75" customHeight="1">
      <c r="G148" s="27"/>
    </row>
    <row r="149" ht="12.75" customHeight="1">
      <c r="G149" s="27"/>
    </row>
    <row r="150" ht="12.75" customHeight="1">
      <c r="G150" s="27"/>
    </row>
    <row r="151" ht="12.75" customHeight="1">
      <c r="G151" s="27"/>
    </row>
    <row r="152" ht="12.75" customHeight="1">
      <c r="G152" s="27"/>
    </row>
    <row r="153" ht="15.75" customHeight="1">
      <c r="G153" s="27"/>
    </row>
    <row r="154" ht="15.75" customHeight="1">
      <c r="G154" s="27"/>
    </row>
    <row r="155" ht="15.75" customHeight="1">
      <c r="G155" s="27"/>
    </row>
    <row r="156" ht="15.75" customHeight="1">
      <c r="G156" s="27"/>
    </row>
    <row r="157" ht="15.75" customHeight="1">
      <c r="G157" s="27"/>
    </row>
    <row r="158" ht="15.75" customHeight="1">
      <c r="G158" s="27"/>
    </row>
    <row r="159" ht="15.75" customHeight="1">
      <c r="G159" s="27"/>
    </row>
    <row r="160" ht="15.75" customHeight="1">
      <c r="G160" s="27"/>
    </row>
    <row r="161" ht="15.75" customHeight="1">
      <c r="G161" s="27"/>
    </row>
    <row r="162" ht="15.75" customHeight="1">
      <c r="G162" s="27"/>
    </row>
    <row r="163" ht="15.75" customHeight="1">
      <c r="G163" s="27"/>
    </row>
    <row r="164" ht="15.75" customHeight="1">
      <c r="G164" s="27"/>
    </row>
    <row r="165" ht="15.75" customHeight="1">
      <c r="G165" s="27"/>
    </row>
    <row r="166" ht="15.75" customHeight="1">
      <c r="G166" s="27"/>
    </row>
    <row r="167" ht="15.75" customHeight="1">
      <c r="G167" s="27"/>
    </row>
    <row r="168" ht="15.75" customHeight="1">
      <c r="G168" s="27"/>
    </row>
    <row r="169" ht="15.75" customHeight="1">
      <c r="G169" s="27"/>
    </row>
    <row r="170" ht="15.75" customHeight="1">
      <c r="G170" s="27"/>
    </row>
    <row r="171" ht="15.75" customHeight="1">
      <c r="G171" s="27"/>
    </row>
    <row r="172" ht="15.75" customHeight="1">
      <c r="G172" s="27"/>
    </row>
    <row r="173" ht="15.75" customHeight="1">
      <c r="G173" s="27"/>
    </row>
    <row r="174" ht="15.75" customHeight="1">
      <c r="G174" s="27"/>
    </row>
    <row r="175" ht="15.75" customHeight="1">
      <c r="G175" s="27"/>
    </row>
    <row r="176" ht="15.75" customHeight="1">
      <c r="G176" s="27"/>
    </row>
    <row r="177" ht="15.75" customHeight="1">
      <c r="G177" s="27"/>
    </row>
    <row r="178" ht="15.75" customHeight="1">
      <c r="G178" s="27"/>
    </row>
    <row r="179" ht="15.75" customHeight="1">
      <c r="G179" s="27"/>
    </row>
    <row r="180" ht="15.75" customHeight="1">
      <c r="G180" s="27"/>
    </row>
    <row r="181" ht="15.75" customHeight="1">
      <c r="G181" s="27"/>
    </row>
    <row r="182" ht="15.75" customHeight="1">
      <c r="G182" s="27"/>
    </row>
    <row r="183" ht="15.75" customHeight="1">
      <c r="G183" s="27"/>
    </row>
    <row r="184" ht="15.75" customHeight="1">
      <c r="G184" s="27"/>
    </row>
    <row r="185" ht="15.75" customHeight="1">
      <c r="G185" s="27"/>
    </row>
    <row r="186" ht="15.75" customHeight="1">
      <c r="G186" s="27"/>
    </row>
    <row r="187" ht="15.75" customHeight="1">
      <c r="G187" s="27"/>
    </row>
    <row r="188" ht="15.75" customHeight="1">
      <c r="G188" s="27"/>
    </row>
    <row r="189" ht="15.75" customHeight="1">
      <c r="G189" s="27"/>
    </row>
    <row r="190" ht="15.75" customHeight="1">
      <c r="G190" s="27"/>
    </row>
    <row r="191" ht="15.75" customHeight="1">
      <c r="G191" s="27"/>
    </row>
    <row r="192" ht="15.75" customHeight="1">
      <c r="G192" s="27"/>
    </row>
    <row r="193" ht="15.75" customHeight="1">
      <c r="G193" s="27"/>
    </row>
    <row r="194" ht="15.75" customHeight="1">
      <c r="G194" s="27"/>
    </row>
    <row r="195" ht="15.75" customHeight="1">
      <c r="G195" s="27"/>
    </row>
    <row r="196" ht="15.75" customHeight="1">
      <c r="G196" s="27"/>
    </row>
    <row r="197" ht="15.75" customHeight="1">
      <c r="G197" s="27"/>
    </row>
    <row r="198" ht="15.75" customHeight="1">
      <c r="G198" s="27"/>
    </row>
    <row r="199" ht="15.75" customHeight="1">
      <c r="G199" s="27"/>
    </row>
    <row r="200" ht="15.75" customHeight="1">
      <c r="G200" s="27"/>
    </row>
    <row r="201" ht="15.75" customHeight="1">
      <c r="G201" s="27"/>
    </row>
    <row r="202" ht="15.75" customHeight="1">
      <c r="G202" s="27"/>
    </row>
    <row r="203" ht="15.75" customHeight="1">
      <c r="G203" s="27"/>
    </row>
    <row r="204" ht="15.75" customHeight="1">
      <c r="G204" s="27"/>
    </row>
    <row r="205" ht="15.75" customHeight="1">
      <c r="G205" s="27"/>
    </row>
    <row r="206" ht="15.75" customHeight="1">
      <c r="G206" s="27"/>
    </row>
    <row r="207" ht="15.75" customHeight="1">
      <c r="G207" s="27"/>
    </row>
    <row r="208" ht="15.75" customHeight="1">
      <c r="G208" s="27"/>
    </row>
    <row r="209" ht="15.75" customHeight="1">
      <c r="G209" s="27"/>
    </row>
    <row r="210" ht="15.75" customHeight="1">
      <c r="G210" s="27"/>
    </row>
    <row r="211" ht="15.75" customHeight="1">
      <c r="G211" s="27"/>
    </row>
    <row r="212" ht="15.75" customHeight="1">
      <c r="G212" s="27"/>
    </row>
    <row r="213" ht="15.75" customHeight="1">
      <c r="G213" s="27"/>
    </row>
    <row r="214" ht="15.75" customHeight="1">
      <c r="G214" s="27"/>
    </row>
    <row r="215" ht="15.75" customHeight="1">
      <c r="G215" s="27"/>
    </row>
    <row r="216" ht="15.75" customHeight="1">
      <c r="G216" s="27"/>
    </row>
    <row r="217" ht="15.75" customHeight="1">
      <c r="G217" s="27"/>
    </row>
    <row r="218" ht="15.75" customHeight="1">
      <c r="G218" s="27"/>
    </row>
    <row r="219" ht="15.75" customHeight="1">
      <c r="G219" s="27"/>
    </row>
    <row r="220" ht="15.75" customHeight="1">
      <c r="G220" s="27"/>
    </row>
    <row r="221" ht="15.75" customHeight="1">
      <c r="G221" s="27"/>
    </row>
    <row r="222" ht="15.75" customHeight="1">
      <c r="G222" s="27"/>
    </row>
    <row r="223" ht="15.75" customHeight="1">
      <c r="G223" s="27"/>
    </row>
    <row r="224" ht="15.75" customHeight="1">
      <c r="G224" s="27"/>
    </row>
    <row r="225" ht="15.75" customHeight="1">
      <c r="G225" s="27"/>
    </row>
    <row r="226" ht="15.75" customHeight="1">
      <c r="G226" s="27"/>
    </row>
    <row r="227" ht="15.75" customHeight="1">
      <c r="G227" s="27"/>
    </row>
    <row r="228" ht="15.75" customHeight="1">
      <c r="G228" s="27"/>
    </row>
    <row r="229" ht="15.75" customHeight="1">
      <c r="G229" s="27"/>
    </row>
    <row r="230" ht="15.75" customHeight="1">
      <c r="G230" s="27"/>
    </row>
    <row r="231" ht="15.75" customHeight="1">
      <c r="G231" s="27"/>
    </row>
    <row r="232" ht="15.75" customHeight="1">
      <c r="G232" s="27"/>
    </row>
    <row r="233" ht="15.75" customHeight="1">
      <c r="G233" s="27"/>
    </row>
    <row r="234" ht="15.75" customHeight="1">
      <c r="G234" s="27"/>
    </row>
    <row r="235" ht="15.75" customHeight="1">
      <c r="G235" s="27"/>
    </row>
    <row r="236" ht="15.75" customHeight="1">
      <c r="G236" s="27"/>
    </row>
    <row r="237" ht="15.75" customHeight="1">
      <c r="G237" s="27"/>
    </row>
    <row r="238" ht="15.75" customHeight="1">
      <c r="G238" s="27"/>
    </row>
    <row r="239" ht="15.75" customHeight="1">
      <c r="G239" s="27"/>
    </row>
    <row r="240" ht="15.75" customHeight="1">
      <c r="G240" s="27"/>
    </row>
    <row r="241" ht="15.75" customHeight="1">
      <c r="G241" s="27"/>
    </row>
    <row r="242" ht="15.75" customHeight="1">
      <c r="G242" s="27"/>
    </row>
    <row r="243" ht="15.75" customHeight="1">
      <c r="G243" s="27"/>
    </row>
    <row r="244" ht="15.75" customHeight="1">
      <c r="G244" s="27"/>
    </row>
    <row r="245" ht="15.75" customHeight="1">
      <c r="G245" s="27"/>
    </row>
    <row r="246" ht="15.75" customHeight="1">
      <c r="G246" s="27"/>
    </row>
    <row r="247" ht="15.75" customHeight="1">
      <c r="G247" s="27"/>
    </row>
    <row r="248" ht="15.75" customHeight="1">
      <c r="G248" s="27"/>
    </row>
    <row r="249" ht="15.75" customHeight="1">
      <c r="G249" s="27"/>
    </row>
    <row r="250" ht="15.75" customHeight="1">
      <c r="G250" s="27"/>
    </row>
    <row r="251" ht="15.75" customHeight="1">
      <c r="G251" s="27"/>
    </row>
    <row r="252" ht="15.75" customHeight="1">
      <c r="G252" s="27"/>
    </row>
    <row r="253" ht="15.75" customHeight="1">
      <c r="G253" s="27"/>
    </row>
    <row r="254" ht="15.75" customHeight="1">
      <c r="G254" s="27"/>
    </row>
    <row r="255" ht="15.75" customHeight="1">
      <c r="G255" s="27"/>
    </row>
    <row r="256" ht="15.75" customHeight="1">
      <c r="G256" s="27"/>
    </row>
    <row r="257" ht="15.75" customHeight="1">
      <c r="G257" s="27"/>
    </row>
    <row r="258" ht="15.75" customHeight="1">
      <c r="G258" s="27"/>
    </row>
    <row r="259" ht="15.75" customHeight="1">
      <c r="G259" s="27"/>
    </row>
    <row r="260" ht="15.75" customHeight="1">
      <c r="G260" s="27"/>
    </row>
    <row r="261" ht="15.75" customHeight="1">
      <c r="G261" s="27"/>
    </row>
    <row r="262" ht="15.75" customHeight="1">
      <c r="G262" s="27"/>
    </row>
    <row r="263" ht="15.75" customHeight="1">
      <c r="G263" s="27"/>
    </row>
    <row r="264" ht="15.75" customHeight="1">
      <c r="G264" s="27"/>
    </row>
    <row r="265" ht="15.75" customHeight="1">
      <c r="G265" s="27"/>
    </row>
    <row r="266" ht="15.75" customHeight="1">
      <c r="G266" s="27"/>
    </row>
    <row r="267" ht="15.75" customHeight="1">
      <c r="G267" s="27"/>
    </row>
    <row r="268" ht="15.75" customHeight="1">
      <c r="G268" s="27"/>
    </row>
    <row r="269" ht="15.75" customHeight="1">
      <c r="G269" s="27"/>
    </row>
    <row r="270" ht="15.75" customHeight="1">
      <c r="G270" s="27"/>
    </row>
    <row r="271" ht="15.75" customHeight="1">
      <c r="G271" s="27"/>
    </row>
    <row r="272" ht="15.75" customHeight="1">
      <c r="G272" s="27"/>
    </row>
    <row r="273" ht="15.75" customHeight="1">
      <c r="G273" s="27"/>
    </row>
    <row r="274" ht="15.75" customHeight="1">
      <c r="G274" s="27"/>
    </row>
    <row r="275" ht="15.75" customHeight="1">
      <c r="G275" s="27"/>
    </row>
    <row r="276" ht="15.75" customHeight="1">
      <c r="G276" s="27"/>
    </row>
    <row r="277" ht="15.75" customHeight="1">
      <c r="G277" s="27"/>
    </row>
    <row r="278" ht="15.75" customHeight="1">
      <c r="G278" s="27"/>
    </row>
    <row r="279" ht="15.75" customHeight="1">
      <c r="G279" s="27"/>
    </row>
    <row r="280" ht="15.75" customHeight="1">
      <c r="G280" s="27"/>
    </row>
    <row r="281" ht="15.75" customHeight="1">
      <c r="G281" s="27"/>
    </row>
    <row r="282" ht="15.75" customHeight="1">
      <c r="G282" s="27"/>
    </row>
    <row r="283" ht="15.75" customHeight="1">
      <c r="G283" s="27"/>
    </row>
    <row r="284" ht="15.75" customHeight="1">
      <c r="G284" s="27"/>
    </row>
    <row r="285" ht="15.75" customHeight="1">
      <c r="G285" s="27"/>
    </row>
    <row r="286" ht="15.75" customHeight="1">
      <c r="G286" s="27"/>
    </row>
    <row r="287" ht="15.75" customHeight="1">
      <c r="G287" s="27"/>
    </row>
    <row r="288" ht="15.75" customHeight="1">
      <c r="G288" s="27"/>
    </row>
    <row r="289" ht="15.75" customHeight="1">
      <c r="G289" s="27"/>
    </row>
    <row r="290" ht="15.75" customHeight="1">
      <c r="G290" s="27"/>
    </row>
    <row r="291" ht="15.75" customHeight="1">
      <c r="G291" s="27"/>
    </row>
    <row r="292" ht="15.75" customHeight="1">
      <c r="G292" s="27"/>
    </row>
    <row r="293" ht="15.75" customHeight="1">
      <c r="G293" s="27"/>
    </row>
    <row r="294" ht="15.75" customHeight="1">
      <c r="G294" s="27"/>
    </row>
    <row r="295" ht="15.75" customHeight="1">
      <c r="G295" s="27"/>
    </row>
    <row r="296" ht="15.75" customHeight="1">
      <c r="G296" s="27"/>
    </row>
    <row r="297" ht="15.75" customHeight="1">
      <c r="G297" s="27"/>
    </row>
    <row r="298" ht="15.75" customHeight="1">
      <c r="G298" s="27"/>
    </row>
    <row r="299" ht="15.75" customHeight="1">
      <c r="G299" s="27"/>
    </row>
    <row r="300" ht="15.75" customHeight="1">
      <c r="G300" s="27"/>
    </row>
    <row r="301" ht="15.75" customHeight="1">
      <c r="G301" s="27"/>
    </row>
    <row r="302" ht="15.75" customHeight="1">
      <c r="G302" s="27"/>
    </row>
    <row r="303" ht="15.75" customHeight="1">
      <c r="G303" s="27"/>
    </row>
    <row r="304" ht="15.75" customHeight="1">
      <c r="G304" s="27"/>
    </row>
    <row r="305" ht="15.75" customHeight="1">
      <c r="G305" s="27"/>
    </row>
    <row r="306" ht="15.75" customHeight="1">
      <c r="G306" s="27"/>
    </row>
    <row r="307" ht="15.75" customHeight="1">
      <c r="G307" s="27"/>
    </row>
    <row r="308" ht="15.75" customHeight="1">
      <c r="G308" s="27"/>
    </row>
    <row r="309" ht="15.75" customHeight="1">
      <c r="G309" s="27"/>
    </row>
    <row r="310" ht="15.75" customHeight="1">
      <c r="G310" s="27"/>
    </row>
    <row r="311" ht="15.75" customHeight="1">
      <c r="G311" s="27"/>
    </row>
    <row r="312" ht="15.75" customHeight="1">
      <c r="G312" s="27"/>
    </row>
    <row r="313" ht="15.75" customHeight="1">
      <c r="G313" s="27"/>
    </row>
    <row r="314" ht="15.75" customHeight="1">
      <c r="G314" s="27"/>
    </row>
    <row r="315" ht="15.75" customHeight="1">
      <c r="G315" s="27"/>
    </row>
    <row r="316" ht="15.75" customHeight="1">
      <c r="G316" s="27"/>
    </row>
    <row r="317" ht="15.75" customHeight="1">
      <c r="G317" s="27"/>
    </row>
    <row r="318" ht="15.75" customHeight="1">
      <c r="G318" s="27"/>
    </row>
    <row r="319" ht="15.75" customHeight="1">
      <c r="G319" s="27"/>
    </row>
    <row r="320" ht="15.75" customHeight="1">
      <c r="G320" s="27"/>
    </row>
    <row r="321" ht="15.75" customHeight="1">
      <c r="G321" s="27"/>
    </row>
    <row r="322" ht="15.75" customHeight="1">
      <c r="G322" s="27"/>
    </row>
    <row r="323" ht="15.75" customHeight="1">
      <c r="G323" s="27"/>
    </row>
    <row r="324" ht="15.75" customHeight="1">
      <c r="G324" s="27"/>
    </row>
    <row r="325" ht="15.75" customHeight="1">
      <c r="G325" s="27"/>
    </row>
    <row r="326" ht="15.75" customHeight="1">
      <c r="G326" s="27"/>
    </row>
    <row r="327" ht="15.75" customHeight="1">
      <c r="G327" s="27"/>
    </row>
    <row r="328" ht="15.75" customHeight="1">
      <c r="G328" s="27"/>
    </row>
    <row r="329" ht="15.75" customHeight="1">
      <c r="G329" s="27"/>
    </row>
    <row r="330" ht="15.75" customHeight="1">
      <c r="G330" s="27"/>
    </row>
    <row r="331" ht="15.75" customHeight="1">
      <c r="G331" s="27"/>
    </row>
    <row r="332" ht="15.75" customHeight="1">
      <c r="G332" s="27"/>
    </row>
    <row r="333" ht="15.75" customHeight="1">
      <c r="G333" s="27"/>
    </row>
    <row r="334" ht="15.75" customHeight="1">
      <c r="G334" s="27"/>
    </row>
    <row r="335" ht="15.75" customHeight="1">
      <c r="G335" s="27"/>
    </row>
    <row r="336" ht="15.75" customHeight="1">
      <c r="G336" s="27"/>
    </row>
    <row r="337" ht="15.75" customHeight="1">
      <c r="G337" s="27"/>
    </row>
    <row r="338" ht="15.75" customHeight="1">
      <c r="G338" s="27"/>
    </row>
    <row r="339" ht="15.75" customHeight="1">
      <c r="G339" s="27"/>
    </row>
    <row r="340" ht="15.75" customHeight="1">
      <c r="G340" s="27"/>
    </row>
    <row r="341" ht="15.75" customHeight="1">
      <c r="G341" s="27"/>
    </row>
    <row r="342" ht="15.75" customHeight="1">
      <c r="G342" s="27"/>
    </row>
    <row r="343" ht="15.75" customHeight="1">
      <c r="G343" s="27"/>
    </row>
    <row r="344" ht="15.75" customHeight="1">
      <c r="G344" s="27"/>
    </row>
    <row r="345" ht="15.75" customHeight="1">
      <c r="G345" s="27"/>
    </row>
    <row r="346" ht="15.75" customHeight="1">
      <c r="G346" s="27"/>
    </row>
    <row r="347" ht="15.75" customHeight="1">
      <c r="G347" s="27"/>
    </row>
    <row r="348" ht="15.75" customHeight="1">
      <c r="G348" s="27"/>
    </row>
    <row r="349" ht="15.75" customHeight="1">
      <c r="G349" s="27"/>
    </row>
    <row r="350" ht="15.75" customHeight="1">
      <c r="G350" s="27"/>
    </row>
    <row r="351" ht="15.75" customHeight="1">
      <c r="G351" s="27"/>
    </row>
    <row r="352" ht="15.75" customHeight="1">
      <c r="G352" s="27"/>
    </row>
    <row r="353" ht="15.75" customHeight="1">
      <c r="G353" s="27"/>
    </row>
    <row r="354" ht="15.75" customHeight="1">
      <c r="G354" s="27"/>
    </row>
    <row r="355" ht="15.75" customHeight="1">
      <c r="G355" s="27"/>
    </row>
    <row r="356" ht="15.75" customHeight="1">
      <c r="G356" s="27"/>
    </row>
    <row r="357" ht="15.75" customHeight="1">
      <c r="G357" s="27"/>
    </row>
    <row r="358" ht="15.75" customHeight="1">
      <c r="G358" s="27"/>
    </row>
    <row r="359" ht="15.75" customHeight="1">
      <c r="G359" s="27"/>
    </row>
    <row r="360" ht="15.75" customHeight="1">
      <c r="G360" s="27"/>
    </row>
    <row r="361" ht="15.75" customHeight="1">
      <c r="G361" s="27"/>
    </row>
    <row r="362" ht="15.75" customHeight="1">
      <c r="G362" s="27"/>
    </row>
    <row r="363" ht="15.75" customHeight="1">
      <c r="G363" s="27"/>
    </row>
    <row r="364" ht="15.75" customHeight="1">
      <c r="G364" s="27"/>
    </row>
    <row r="365" ht="15.75" customHeight="1">
      <c r="G365" s="27"/>
    </row>
    <row r="366" ht="15.75" customHeight="1">
      <c r="G366" s="27"/>
    </row>
    <row r="367" ht="15.75" customHeight="1">
      <c r="G367" s="27"/>
    </row>
    <row r="368" ht="15.75" customHeight="1">
      <c r="G368" s="27"/>
    </row>
    <row r="369" ht="15.75" customHeight="1">
      <c r="G369" s="27"/>
    </row>
    <row r="370" ht="15.75" customHeight="1">
      <c r="G370" s="27"/>
    </row>
    <row r="371" ht="15.75" customHeight="1">
      <c r="G371" s="27"/>
    </row>
    <row r="372" ht="15.75" customHeight="1">
      <c r="G372" s="27"/>
    </row>
    <row r="373" ht="15.75" customHeight="1">
      <c r="G373" s="27"/>
    </row>
    <row r="374" ht="15.75" customHeight="1">
      <c r="G374" s="27"/>
    </row>
    <row r="375" ht="15.75" customHeight="1">
      <c r="G375" s="27"/>
    </row>
    <row r="376" ht="15.75" customHeight="1">
      <c r="G376" s="27"/>
    </row>
    <row r="377" ht="15.75" customHeight="1">
      <c r="G377" s="27"/>
    </row>
    <row r="378" ht="15.75" customHeight="1">
      <c r="G378" s="27"/>
    </row>
    <row r="379" ht="15.75" customHeight="1">
      <c r="G379" s="27"/>
    </row>
    <row r="380" ht="15.75" customHeight="1">
      <c r="G380" s="27"/>
    </row>
    <row r="381" ht="15.75" customHeight="1">
      <c r="G381" s="27"/>
    </row>
    <row r="382" ht="15.75" customHeight="1">
      <c r="G382" s="27"/>
    </row>
    <row r="383" ht="15.75" customHeight="1">
      <c r="G383" s="27"/>
    </row>
    <row r="384" ht="15.75" customHeight="1">
      <c r="G384" s="27"/>
    </row>
    <row r="385" ht="15.75" customHeight="1">
      <c r="G385" s="27"/>
    </row>
    <row r="386" ht="15.75" customHeight="1">
      <c r="G386" s="27"/>
    </row>
    <row r="387" ht="15.75" customHeight="1">
      <c r="G387" s="27"/>
    </row>
    <row r="388" ht="15.75" customHeight="1">
      <c r="G388" s="27"/>
    </row>
    <row r="389" ht="15.75" customHeight="1">
      <c r="G389" s="27"/>
    </row>
    <row r="390" ht="15.75" customHeight="1">
      <c r="G390" s="27"/>
    </row>
    <row r="391" ht="15.75" customHeight="1">
      <c r="G391" s="27"/>
    </row>
    <row r="392" ht="15.75" customHeight="1">
      <c r="G392" s="27"/>
    </row>
    <row r="393" ht="15.75" customHeight="1">
      <c r="G393" s="27"/>
    </row>
    <row r="394" ht="15.75" customHeight="1">
      <c r="G394" s="27"/>
    </row>
    <row r="395" ht="15.75" customHeight="1">
      <c r="G395" s="27"/>
    </row>
    <row r="396" ht="15.75" customHeight="1">
      <c r="G396" s="27"/>
    </row>
    <row r="397" ht="15.75" customHeight="1">
      <c r="G397" s="27"/>
    </row>
    <row r="398" ht="15.75" customHeight="1">
      <c r="G398" s="27"/>
    </row>
    <row r="399" ht="15.75" customHeight="1">
      <c r="G399" s="27"/>
    </row>
    <row r="400" ht="15.75" customHeight="1">
      <c r="G400" s="27"/>
    </row>
    <row r="401" ht="15.75" customHeight="1">
      <c r="G401" s="27"/>
    </row>
    <row r="402" ht="15.75" customHeight="1">
      <c r="G402" s="27"/>
    </row>
    <row r="403" ht="15.75" customHeight="1">
      <c r="G403" s="27"/>
    </row>
    <row r="404" ht="15.75" customHeight="1">
      <c r="G404" s="27"/>
    </row>
    <row r="405" ht="15.75" customHeight="1">
      <c r="G405" s="27"/>
    </row>
    <row r="406" ht="15.75" customHeight="1">
      <c r="G406" s="27"/>
    </row>
    <row r="407" ht="15.75" customHeight="1">
      <c r="G407" s="27"/>
    </row>
    <row r="408" ht="15.75" customHeight="1">
      <c r="G408" s="27"/>
    </row>
    <row r="409" ht="15.75" customHeight="1">
      <c r="G409" s="27"/>
    </row>
    <row r="410" ht="15.75" customHeight="1">
      <c r="G410" s="27"/>
    </row>
    <row r="411" ht="15.75" customHeight="1">
      <c r="G411" s="27"/>
    </row>
    <row r="412" ht="15.75" customHeight="1">
      <c r="G412" s="27"/>
    </row>
    <row r="413" ht="15.75" customHeight="1">
      <c r="G413" s="27"/>
    </row>
    <row r="414" ht="15.75" customHeight="1">
      <c r="G414" s="27"/>
    </row>
    <row r="415" ht="15.75" customHeight="1">
      <c r="G415" s="27"/>
    </row>
    <row r="416" ht="15.75" customHeight="1">
      <c r="G416" s="27"/>
    </row>
    <row r="417" ht="15.75" customHeight="1">
      <c r="G417" s="27"/>
    </row>
    <row r="418" ht="15.75" customHeight="1">
      <c r="G418" s="27"/>
    </row>
    <row r="419" ht="15.75" customHeight="1">
      <c r="G419" s="27"/>
    </row>
    <row r="420" ht="15.75" customHeight="1">
      <c r="G420" s="27"/>
    </row>
    <row r="421" ht="15.75" customHeight="1">
      <c r="G421" s="27"/>
    </row>
    <row r="422" ht="15.75" customHeight="1">
      <c r="G422" s="27"/>
    </row>
    <row r="423" ht="15.75" customHeight="1">
      <c r="G423" s="27"/>
    </row>
    <row r="424" ht="15.75" customHeight="1">
      <c r="G424" s="27"/>
    </row>
    <row r="425" ht="15.75" customHeight="1">
      <c r="G425" s="27"/>
    </row>
    <row r="426" ht="15.75" customHeight="1">
      <c r="G426" s="27"/>
    </row>
    <row r="427" ht="15.75" customHeight="1">
      <c r="G427" s="27"/>
    </row>
    <row r="428" ht="15.75" customHeight="1">
      <c r="G428" s="27"/>
    </row>
    <row r="429" ht="15.75" customHeight="1">
      <c r="G429" s="27"/>
    </row>
    <row r="430" ht="15.75" customHeight="1">
      <c r="G430" s="27"/>
    </row>
    <row r="431" ht="15.75" customHeight="1">
      <c r="G431" s="27"/>
    </row>
    <row r="432" ht="15.75" customHeight="1">
      <c r="G432" s="27"/>
    </row>
    <row r="433" ht="15.75" customHeight="1">
      <c r="G433" s="27"/>
    </row>
    <row r="434" ht="15.75" customHeight="1">
      <c r="G434" s="27"/>
    </row>
    <row r="435" ht="15.75" customHeight="1">
      <c r="G435" s="27"/>
    </row>
    <row r="436" ht="15.75" customHeight="1">
      <c r="G436" s="27"/>
    </row>
    <row r="437" ht="15.75" customHeight="1">
      <c r="G437" s="27"/>
    </row>
    <row r="438" ht="15.75" customHeight="1">
      <c r="G438" s="27"/>
    </row>
    <row r="439" ht="15.75" customHeight="1">
      <c r="G439" s="27"/>
    </row>
    <row r="440" ht="15.75" customHeight="1">
      <c r="G440" s="27"/>
    </row>
    <row r="441" ht="15.75" customHeight="1">
      <c r="G441" s="27"/>
    </row>
    <row r="442" ht="15.75" customHeight="1">
      <c r="G442" s="27"/>
    </row>
    <row r="443" ht="15.75" customHeight="1">
      <c r="G443" s="27"/>
    </row>
    <row r="444" ht="15.75" customHeight="1">
      <c r="G444" s="27"/>
    </row>
    <row r="445" ht="15.75" customHeight="1">
      <c r="G445" s="27"/>
    </row>
    <row r="446" ht="15.75" customHeight="1">
      <c r="G446" s="27"/>
    </row>
    <row r="447" ht="15.75" customHeight="1">
      <c r="G447" s="27"/>
    </row>
    <row r="448" ht="15.75" customHeight="1">
      <c r="G448" s="27"/>
    </row>
    <row r="449" ht="15.75" customHeight="1">
      <c r="G449" s="27"/>
    </row>
    <row r="450" ht="15.75" customHeight="1">
      <c r="G450" s="27"/>
    </row>
    <row r="451" ht="15.75" customHeight="1">
      <c r="G451" s="27"/>
    </row>
    <row r="452" ht="15.75" customHeight="1">
      <c r="G452" s="27"/>
    </row>
    <row r="453" ht="15.75" customHeight="1">
      <c r="G453" s="27"/>
    </row>
    <row r="454" ht="15.75" customHeight="1">
      <c r="G454" s="27"/>
    </row>
    <row r="455" ht="15.75" customHeight="1">
      <c r="G455" s="27"/>
    </row>
    <row r="456" ht="15.75" customHeight="1">
      <c r="G456" s="27"/>
    </row>
    <row r="457" ht="15.75" customHeight="1">
      <c r="G457" s="27"/>
    </row>
    <row r="458" ht="15.75" customHeight="1">
      <c r="G458" s="27"/>
    </row>
    <row r="459" ht="15.75" customHeight="1">
      <c r="G459" s="27"/>
    </row>
    <row r="460" ht="15.75" customHeight="1">
      <c r="G460" s="27"/>
    </row>
    <row r="461" ht="15.75" customHeight="1">
      <c r="G461" s="27"/>
    </row>
    <row r="462" ht="15.75" customHeight="1">
      <c r="G462" s="27"/>
    </row>
    <row r="463" ht="15.75" customHeight="1">
      <c r="G463" s="27"/>
    </row>
    <row r="464" ht="15.75" customHeight="1">
      <c r="G464" s="27"/>
    </row>
    <row r="465" ht="15.75" customHeight="1">
      <c r="G465" s="27"/>
    </row>
    <row r="466" ht="15.75" customHeight="1">
      <c r="G466" s="27"/>
    </row>
    <row r="467" ht="15.75" customHeight="1">
      <c r="G467" s="27"/>
    </row>
    <row r="468" ht="15.75" customHeight="1">
      <c r="G468" s="27"/>
    </row>
    <row r="469" ht="15.75" customHeight="1">
      <c r="G469" s="27"/>
    </row>
    <row r="470" ht="15.75" customHeight="1">
      <c r="G470" s="27"/>
    </row>
    <row r="471" ht="15.75" customHeight="1">
      <c r="G471" s="27"/>
    </row>
    <row r="472" ht="15.75" customHeight="1">
      <c r="G472" s="27"/>
    </row>
    <row r="473" ht="15.75" customHeight="1">
      <c r="G473" s="27"/>
    </row>
    <row r="474" ht="15.75" customHeight="1">
      <c r="G474" s="27"/>
    </row>
    <row r="475" ht="15.75" customHeight="1">
      <c r="G475" s="27"/>
    </row>
    <row r="476" ht="15.75" customHeight="1">
      <c r="G476" s="27"/>
    </row>
    <row r="477" ht="15.75" customHeight="1">
      <c r="G477" s="27"/>
    </row>
    <row r="478" ht="15.75" customHeight="1">
      <c r="G478" s="27"/>
    </row>
    <row r="479" ht="15.75" customHeight="1">
      <c r="G479" s="27"/>
    </row>
    <row r="480" ht="15.75" customHeight="1">
      <c r="G480" s="27"/>
    </row>
    <row r="481" ht="15.75" customHeight="1">
      <c r="G481" s="27"/>
    </row>
    <row r="482" ht="15.75" customHeight="1">
      <c r="G482" s="27"/>
    </row>
    <row r="483" ht="15.75" customHeight="1">
      <c r="G483" s="27"/>
    </row>
    <row r="484" ht="15.75" customHeight="1">
      <c r="G484" s="27"/>
    </row>
    <row r="485" ht="15.75" customHeight="1">
      <c r="G485" s="27"/>
    </row>
    <row r="486" ht="15.75" customHeight="1">
      <c r="G486" s="27"/>
    </row>
    <row r="487" ht="15.75" customHeight="1">
      <c r="G487" s="27"/>
    </row>
    <row r="488" ht="15.75" customHeight="1">
      <c r="G488" s="27"/>
    </row>
    <row r="489" ht="15.75" customHeight="1">
      <c r="G489" s="27"/>
    </row>
    <row r="490" ht="15.75" customHeight="1">
      <c r="G490" s="27"/>
    </row>
    <row r="491" ht="15.75" customHeight="1">
      <c r="G491" s="27"/>
    </row>
    <row r="492" ht="15.75" customHeight="1">
      <c r="G492" s="27"/>
    </row>
    <row r="493" ht="15.75" customHeight="1">
      <c r="G493" s="27"/>
    </row>
    <row r="494" ht="15.75" customHeight="1">
      <c r="G494" s="27"/>
    </row>
    <row r="495" ht="15.75" customHeight="1">
      <c r="G495" s="27"/>
    </row>
    <row r="496" ht="15.75" customHeight="1">
      <c r="G496" s="27"/>
    </row>
    <row r="497" ht="15.75" customHeight="1">
      <c r="G497" s="27"/>
    </row>
    <row r="498" ht="15.75" customHeight="1">
      <c r="G498" s="27"/>
    </row>
    <row r="499" ht="15.75" customHeight="1">
      <c r="G499" s="27"/>
    </row>
    <row r="500" ht="15.75" customHeight="1">
      <c r="G500" s="27"/>
    </row>
    <row r="501" ht="15.75" customHeight="1">
      <c r="G501" s="27"/>
    </row>
    <row r="502" ht="15.75" customHeight="1">
      <c r="G502" s="27"/>
    </row>
    <row r="503" ht="15.75" customHeight="1">
      <c r="G503" s="27"/>
    </row>
    <row r="504" ht="15.75" customHeight="1">
      <c r="G504" s="27"/>
    </row>
    <row r="505" ht="15.75" customHeight="1">
      <c r="G505" s="27"/>
    </row>
    <row r="506" ht="15.75" customHeight="1">
      <c r="G506" s="27"/>
    </row>
    <row r="507" ht="15.75" customHeight="1">
      <c r="G507" s="27"/>
    </row>
    <row r="508" ht="15.75" customHeight="1">
      <c r="G508" s="27"/>
    </row>
    <row r="509" ht="15.75" customHeight="1">
      <c r="G509" s="27"/>
    </row>
    <row r="510" ht="15.75" customHeight="1">
      <c r="G510" s="27"/>
    </row>
    <row r="511" ht="15.75" customHeight="1">
      <c r="G511" s="27"/>
    </row>
    <row r="512" ht="15.75" customHeight="1">
      <c r="G512" s="27"/>
    </row>
    <row r="513" ht="15.75" customHeight="1">
      <c r="G513" s="27"/>
    </row>
    <row r="514" ht="15.75" customHeight="1">
      <c r="G514" s="27"/>
    </row>
    <row r="515" ht="15.75" customHeight="1">
      <c r="G515" s="27"/>
    </row>
    <row r="516" ht="15.75" customHeight="1">
      <c r="G516" s="27"/>
    </row>
    <row r="517" ht="15.75" customHeight="1">
      <c r="G517" s="27"/>
    </row>
    <row r="518" ht="15.75" customHeight="1">
      <c r="G518" s="27"/>
    </row>
    <row r="519" ht="15.75" customHeight="1">
      <c r="G519" s="27"/>
    </row>
    <row r="520" ht="15.75" customHeight="1">
      <c r="G520" s="27"/>
    </row>
    <row r="521" ht="15.75" customHeight="1">
      <c r="G521" s="27"/>
    </row>
    <row r="522" ht="15.75" customHeight="1">
      <c r="G522" s="27"/>
    </row>
    <row r="523" ht="15.75" customHeight="1">
      <c r="G523" s="27"/>
    </row>
    <row r="524" ht="15.75" customHeight="1">
      <c r="G524" s="27"/>
    </row>
    <row r="525" ht="15.75" customHeight="1">
      <c r="G525" s="27"/>
    </row>
    <row r="526" ht="15.75" customHeight="1">
      <c r="G526" s="27"/>
    </row>
    <row r="527" ht="15.75" customHeight="1">
      <c r="G527" s="27"/>
    </row>
    <row r="528" ht="15.75" customHeight="1">
      <c r="G528" s="27"/>
    </row>
    <row r="529" ht="15.75" customHeight="1">
      <c r="G529" s="27"/>
    </row>
    <row r="530" ht="15.75" customHeight="1">
      <c r="G530" s="27"/>
    </row>
    <row r="531" ht="15.75" customHeight="1">
      <c r="G531" s="27"/>
    </row>
    <row r="532" ht="15.75" customHeight="1">
      <c r="G532" s="27"/>
    </row>
    <row r="533" ht="15.75" customHeight="1">
      <c r="G533" s="27"/>
    </row>
    <row r="534" ht="15.75" customHeight="1">
      <c r="G534" s="27"/>
    </row>
    <row r="535" ht="15.75" customHeight="1">
      <c r="G535" s="27"/>
    </row>
    <row r="536" ht="15.75" customHeight="1">
      <c r="G536" s="27"/>
    </row>
    <row r="537" ht="15.75" customHeight="1">
      <c r="G537" s="27"/>
    </row>
    <row r="538" ht="15.75" customHeight="1">
      <c r="G538" s="27"/>
    </row>
    <row r="539" ht="15.75" customHeight="1">
      <c r="G539" s="25"/>
    </row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</sheetData>
  <sheetProtection selectLockedCells="1" selectUnlockedCells="1"/>
  <mergeCells count="9">
    <mergeCell ref="B13:H13"/>
    <mergeCell ref="B2:P2"/>
    <mergeCell ref="B4:P4"/>
    <mergeCell ref="B7:H7"/>
    <mergeCell ref="B8:H8"/>
    <mergeCell ref="B9:H9"/>
    <mergeCell ref="B10:H10"/>
    <mergeCell ref="B11:H11"/>
    <mergeCell ref="B12:H12"/>
  </mergeCells>
  <printOptions/>
  <pageMargins left="0.15748031496062992" right="0.15748031496062992" top="0.1968503937007874" bottom="0.7480314960629921" header="0.5118110236220472" footer="0.5118110236220472"/>
  <pageSetup fitToHeight="0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E13"/>
  <sheetViews>
    <sheetView zoomScale="75" zoomScaleNormal="75" zoomScalePageLayoutView="0" workbookViewId="0" topLeftCell="A1">
      <selection activeCell="F16" sqref="F16"/>
    </sheetView>
  </sheetViews>
  <sheetFormatPr defaultColWidth="14.421875" defaultRowHeight="15" customHeight="1"/>
  <cols>
    <col min="1" max="6" width="8.00390625" style="1" customWidth="1"/>
    <col min="7" max="16384" width="14.421875" style="1" customWidth="1"/>
  </cols>
  <sheetData>
    <row r="1" ht="12.75" customHeight="1"/>
    <row r="2" spans="3:5" ht="12.75" customHeight="1">
      <c r="C2" s="1">
        <v>3119.55</v>
      </c>
      <c r="D2" s="1">
        <f aca="true" t="shared" si="0" ref="D2:D10">C2*7/100</f>
        <v>218.3685</v>
      </c>
      <c r="E2" s="1">
        <f aca="true" t="shared" si="1" ref="E2:E10">C2+D2</f>
        <v>3337.9185</v>
      </c>
    </row>
    <row r="3" spans="3:5" ht="12.75" customHeight="1">
      <c r="C3" s="1">
        <v>1832.25</v>
      </c>
      <c r="D3" s="4">
        <f t="shared" si="0"/>
        <v>128.2575</v>
      </c>
      <c r="E3" s="4">
        <f t="shared" si="1"/>
        <v>1960.5075</v>
      </c>
    </row>
    <row r="4" spans="3:5" ht="12.75" customHeight="1">
      <c r="C4" s="1">
        <v>1832.25</v>
      </c>
      <c r="D4" s="4">
        <f t="shared" si="0"/>
        <v>128.2575</v>
      </c>
      <c r="E4" s="4">
        <f t="shared" si="1"/>
        <v>1960.5075</v>
      </c>
    </row>
    <row r="5" spans="3:5" ht="12.75" customHeight="1">
      <c r="C5" s="1">
        <v>1915.2</v>
      </c>
      <c r="D5" s="4">
        <f t="shared" si="0"/>
        <v>134.064</v>
      </c>
      <c r="E5" s="4">
        <f t="shared" si="1"/>
        <v>2049.264</v>
      </c>
    </row>
    <row r="6" spans="3:5" ht="12.75" customHeight="1">
      <c r="C6" s="1">
        <v>887.25</v>
      </c>
      <c r="D6" s="4">
        <f t="shared" si="0"/>
        <v>62.1075</v>
      </c>
      <c r="E6" s="4">
        <f t="shared" si="1"/>
        <v>949.3575</v>
      </c>
    </row>
    <row r="7" spans="3:5" ht="12.75" customHeight="1">
      <c r="C7" s="1">
        <v>651</v>
      </c>
      <c r="D7" s="4">
        <f t="shared" si="0"/>
        <v>45.57</v>
      </c>
      <c r="E7" s="4">
        <f t="shared" si="1"/>
        <v>696.57</v>
      </c>
    </row>
    <row r="8" spans="3:5" ht="12.75" customHeight="1">
      <c r="C8" s="1">
        <v>5306.7</v>
      </c>
      <c r="D8" s="4">
        <f t="shared" si="0"/>
        <v>371.469</v>
      </c>
      <c r="E8" s="4">
        <f t="shared" si="1"/>
        <v>5678.169</v>
      </c>
    </row>
    <row r="9" spans="3:5" ht="12.75" customHeight="1">
      <c r="C9" s="4">
        <v>5306.7</v>
      </c>
      <c r="D9" s="4">
        <f t="shared" si="0"/>
        <v>371.469</v>
      </c>
      <c r="E9" s="4">
        <f t="shared" si="1"/>
        <v>5678.169</v>
      </c>
    </row>
    <row r="10" spans="3:5" ht="12.75" customHeight="1">
      <c r="C10" s="4">
        <v>5306.7</v>
      </c>
      <c r="D10" s="4">
        <f t="shared" si="0"/>
        <v>371.469</v>
      </c>
      <c r="E10" s="4">
        <f t="shared" si="1"/>
        <v>5678.169</v>
      </c>
    </row>
    <row r="11" ht="12.75" customHeight="1">
      <c r="E11" s="4">
        <f>SUM(E2:E10)</f>
        <v>27988.632000000005</v>
      </c>
    </row>
    <row r="12" ht="12.75" customHeight="1"/>
    <row r="13" ht="12.75" customHeight="1">
      <c r="E13" s="1">
        <v>27988.632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2024-01-31T07:47:00Z</cp:lastPrinted>
  <dcterms:created xsi:type="dcterms:W3CDTF">2024-02-28T13:19:49Z</dcterms:created>
  <dcterms:modified xsi:type="dcterms:W3CDTF">2024-02-28T13:20:06Z</dcterms:modified>
  <cp:category/>
  <cp:version/>
  <cp:contentType/>
  <cp:contentStatus/>
</cp:coreProperties>
</file>