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ВТ 2024 (заявки)\ЗЦП 2024\Вироби (фільтри)\"/>
    </mc:Choice>
  </mc:AlternateContent>
  <xr:revisionPtr revIDLastSave="0" documentId="8_{4CC37FB6-B8C5-4D92-9D0E-A12D173637C5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Лист 1" sheetId="18" r:id="rId1"/>
  </sheets>
  <definedNames>
    <definedName name="_xlnm._FilterDatabase" localSheetId="0" hidden="1">'Лист 1'!$A$3:$H$4</definedName>
    <definedName name="date">#REF!</definedName>
    <definedName name="eur">#REF!</definedName>
    <definedName name="usd">#REF!</definedName>
    <definedName name="_xlnm.Print_Area" localSheetId="0">'Лист 1'!$A$1:$H$9</definedName>
  </definedNames>
  <calcPr calcId="191029"/>
</workbook>
</file>

<file path=xl/calcChain.xml><?xml version="1.0" encoding="utf-8"?>
<calcChain xmlns="http://schemas.openxmlformats.org/spreadsheetml/2006/main">
  <c r="H5" i="18" l="1"/>
  <c r="H6" i="18"/>
  <c r="E5" i="18"/>
  <c r="E6" i="18"/>
  <c r="H7" i="18" l="1"/>
  <c r="E7" i="18"/>
  <c r="H4" i="18"/>
  <c r="E4" i="18"/>
  <c r="H8" i="18" l="1"/>
</calcChain>
</file>

<file path=xl/sharedStrings.xml><?xml version="1.0" encoding="utf-8"?>
<sst xmlns="http://schemas.openxmlformats.org/spreadsheetml/2006/main" count="18" uniqueCount="15">
  <si>
    <t>№</t>
  </si>
  <si>
    <t>Ціна, грн без ПДВ</t>
  </si>
  <si>
    <t>ПДВ</t>
  </si>
  <si>
    <t>Сума, грн з ПДВ</t>
  </si>
  <si>
    <t>Ціна, грн з ПДВ</t>
  </si>
  <si>
    <t>Од. виміру</t>
  </si>
  <si>
    <t>шт</t>
  </si>
  <si>
    <t>Кількість</t>
  </si>
  <si>
    <t>Фільтр вірусобактеріальний HepaShield гофрований гідрофобний для дорослих, із портом Луер</t>
  </si>
  <si>
    <t>Фільтр ThermoShield вірусобактеріальний тепловологообмінний для дорослих, із портом Луер</t>
  </si>
  <si>
    <t>Фільтр ThermoShield Міні вірусобактеріальний тепловологообмінний із портом Луер</t>
  </si>
  <si>
    <t>Фільтр ThermoShield вірусобактеріальний тепловологообмінний неонатальний із портом Луер</t>
  </si>
  <si>
    <t>Всього:</t>
  </si>
  <si>
    <t>Назва товару</t>
  </si>
  <si>
    <t>Обгрунтування технічних, якісних і кількісних характеристик: на закупівлю 
код ДК 021:2015 – 33170000-2 Обладнання для анестезії та реанімації (фільтри вірусобактеріальні)  на 2024 рік по процедурі ЗЦП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</si>
</sst>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8.5"/>
      <color theme="10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8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>
      <alignment horizontal="left"/>
    </xf>
    <xf numFmtId="0" fontId="8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0" fillId="0" borderId="0"/>
    <xf numFmtId="0" fontId="11" fillId="0" borderId="0" applyNumberFormat="0" applyFill="0" applyBorder="0" applyAlignment="0" applyProtection="0"/>
    <xf numFmtId="9" fontId="10" fillId="0" borderId="0" applyFill="0" applyBorder="0" applyAlignment="0" applyProtection="0"/>
  </cellStyleXfs>
  <cellXfs count="26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horizontal="center" vertical="top"/>
    </xf>
    <xf numFmtId="0" fontId="12" fillId="0" borderId="0" xfId="0" applyFont="1"/>
    <xf numFmtId="0" fontId="12" fillId="0" borderId="0" xfId="0" applyFont="1" applyFill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16" fillId="0" borderId="1" xfId="71" applyFont="1" applyFill="1" applyBorder="1" applyAlignment="1">
      <alignment horizontal="center" vertical="top"/>
    </xf>
    <xf numFmtId="3" fontId="16" fillId="2" borderId="2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9" fontId="16" fillId="0" borderId="1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4" fontId="15" fillId="0" borderId="2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center" vertical="top"/>
    </xf>
    <xf numFmtId="0" fontId="16" fillId="0" borderId="1" xfId="7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83">
    <cellStyle name="Excel Built-in Normal" xfId="70" xr:uid="{00000000-0005-0000-0000-000000000000}"/>
    <cellStyle name="Гиперссылка 2" xfId="74" xr:uid="{00000000-0005-0000-0000-000002000000}"/>
    <cellStyle name="Гиперссылка 3" xfId="77" xr:uid="{00000000-0005-0000-0000-000003000000}"/>
    <cellStyle name="Гиперссылка 4" xfId="81" xr:uid="{00000000-0005-0000-0000-000004000000}"/>
    <cellStyle name="Звичайний" xfId="0" builtinId="0"/>
    <cellStyle name="Обычный 2" xfId="69" xr:uid="{00000000-0005-0000-0000-000006000000}"/>
    <cellStyle name="Обычный 2 2" xfId="78" xr:uid="{00000000-0005-0000-0000-000007000000}"/>
    <cellStyle name="Обычный 3" xfId="71" xr:uid="{00000000-0005-0000-0000-000008000000}"/>
    <cellStyle name="Обычный 3 4" xfId="72" xr:uid="{00000000-0005-0000-0000-000009000000}"/>
    <cellStyle name="Обычный 4" xfId="73" xr:uid="{00000000-0005-0000-0000-00000A000000}"/>
    <cellStyle name="Обычный 5" xfId="76" xr:uid="{00000000-0005-0000-0000-00000B000000}"/>
    <cellStyle name="Обычный 6" xfId="79" xr:uid="{00000000-0005-0000-0000-00000C000000}"/>
    <cellStyle name="Обычный 7" xfId="80" xr:uid="{00000000-0005-0000-0000-00000D000000}"/>
    <cellStyle name="Переглянуте гіперпосилання" xfId="1" builtinId="9" hidden="1"/>
    <cellStyle name="Переглянуте гіперпосилання" xfId="2" builtinId="9" hidden="1"/>
    <cellStyle name="Переглянуте гіперпосилання" xfId="3" builtinId="9" hidden="1"/>
    <cellStyle name="Переглянуте гіперпосилання" xfId="4" builtinId="9" hidden="1"/>
    <cellStyle name="Переглянуте гіперпосилання" xfId="5" builtinId="9" hidden="1"/>
    <cellStyle name="Переглянуте гіперпосилання" xfId="6" builtinId="9" hidden="1"/>
    <cellStyle name="Переглянуте гіперпосилання" xfId="7" builtinId="9" hidden="1"/>
    <cellStyle name="Переглянуте гіперпосилання" xfId="8" builtinId="9" hidden="1"/>
    <cellStyle name="Переглянуте гіперпосилання" xfId="9" builtinId="9" hidden="1"/>
    <cellStyle name="Переглянуте гіперпосилання" xfId="10" builtinId="9" hidden="1"/>
    <cellStyle name="Переглянуте гіперпосилання" xfId="11" builtinId="9" hidden="1"/>
    <cellStyle name="Переглянуте гіперпосилання" xfId="12" builtinId="9" hidden="1"/>
    <cellStyle name="Переглянуте гіперпосилання" xfId="13" builtinId="9" hidden="1"/>
    <cellStyle name="Переглянуте гіперпосилання" xfId="14" builtinId="9" hidden="1"/>
    <cellStyle name="Переглянуте гіперпосилання" xfId="15" builtinId="9" hidden="1"/>
    <cellStyle name="Переглянуте гіперпосилання" xfId="16" builtinId="9" hidden="1"/>
    <cellStyle name="Переглянуте гіперпосилання" xfId="17" builtinId="9" hidden="1"/>
    <cellStyle name="Переглянуте гіперпосилання" xfId="18" builtinId="9" hidden="1"/>
    <cellStyle name="Переглянуте гіперпосилання" xfId="19" builtinId="9" hidden="1"/>
    <cellStyle name="Переглянуте гіперпосилання" xfId="20" builtinId="9" hidden="1"/>
    <cellStyle name="Переглянуте гіперпосилання" xfId="21" builtinId="9" hidden="1"/>
    <cellStyle name="Переглянуте гіперпосилання" xfId="22" builtinId="9" hidden="1"/>
    <cellStyle name="Переглянуте гіперпосилання" xfId="23" builtinId="9" hidden="1"/>
    <cellStyle name="Переглянуте гіперпосилання" xfId="24" builtinId="9" hidden="1"/>
    <cellStyle name="Переглянуте гіперпосилання" xfId="25" builtinId="9" hidden="1"/>
    <cellStyle name="Переглянуте гіперпосилання" xfId="26" builtinId="9" hidden="1"/>
    <cellStyle name="Переглянуте гіперпосилання" xfId="27" builtinId="9" hidden="1"/>
    <cellStyle name="Переглянуте гіперпосилання" xfId="28" builtinId="9" hidden="1"/>
    <cellStyle name="Переглянуте гіперпосилання" xfId="29" builtinId="9" hidden="1"/>
    <cellStyle name="Переглянуте гіперпосилання" xfId="30" builtinId="9" hidden="1"/>
    <cellStyle name="Переглянуте гіперпосилання" xfId="31" builtinId="9" hidden="1"/>
    <cellStyle name="Переглянуте гіперпосилання" xfId="32" builtinId="9" hidden="1"/>
    <cellStyle name="Переглянуте гіперпосилання" xfId="33" builtinId="9" hidden="1"/>
    <cellStyle name="Переглянуте гіперпосилання" xfId="34" builtinId="9" hidden="1"/>
    <cellStyle name="Переглянуте гіперпосилання" xfId="35" builtinId="9" hidden="1"/>
    <cellStyle name="Переглянуте гіперпосилання" xfId="36" builtinId="9" hidden="1"/>
    <cellStyle name="Переглянуте гіперпосилання" xfId="37" builtinId="9" hidden="1"/>
    <cellStyle name="Переглянуте гіперпосилання" xfId="38" builtinId="9" hidden="1"/>
    <cellStyle name="Переглянуте гіперпосилання" xfId="39" builtinId="9" hidden="1"/>
    <cellStyle name="Переглянуте гіперпосилання" xfId="40" builtinId="9" hidden="1"/>
    <cellStyle name="Переглянуте гіперпосилання" xfId="41" builtinId="9" hidden="1"/>
    <cellStyle name="Переглянуте гіперпосилання" xfId="42" builtinId="9" hidden="1"/>
    <cellStyle name="Переглянуте гіперпосилання" xfId="43" builtinId="9" hidden="1"/>
    <cellStyle name="Переглянуте гіперпосилання" xfId="44" builtinId="9" hidden="1"/>
    <cellStyle name="Переглянуте гіперпосилання" xfId="45" builtinId="9" hidden="1"/>
    <cellStyle name="Переглянуте гіперпосилання" xfId="46" builtinId="9" hidden="1"/>
    <cellStyle name="Переглянуте гіперпосилання" xfId="47" builtinId="9" hidden="1"/>
    <cellStyle name="Переглянуте гіперпосилання" xfId="48" builtinId="9" hidden="1"/>
    <cellStyle name="Переглянуте гіперпосилання" xfId="49" builtinId="9" hidden="1"/>
    <cellStyle name="Переглянуте гіперпосилання" xfId="50" builtinId="9" hidden="1"/>
    <cellStyle name="Переглянуте гіперпосилання" xfId="51" builtinId="9" hidden="1"/>
    <cellStyle name="Переглянуте гіперпосилання" xfId="52" builtinId="9" hidden="1"/>
    <cellStyle name="Переглянуте гіперпосилання" xfId="53" builtinId="9" hidden="1"/>
    <cellStyle name="Переглянуте гіперпосилання" xfId="54" builtinId="9" hidden="1"/>
    <cellStyle name="Переглянуте гіперпосилання" xfId="55" builtinId="9" hidden="1"/>
    <cellStyle name="Переглянуте гіперпосилання" xfId="56" builtinId="9" hidden="1"/>
    <cellStyle name="Переглянуте гіперпосилання" xfId="57" builtinId="9" hidden="1"/>
    <cellStyle name="Переглянуте гіперпосилання" xfId="58" builtinId="9" hidden="1"/>
    <cellStyle name="Переглянуте гіперпосилання" xfId="59" builtinId="9" hidden="1"/>
    <cellStyle name="Переглянуте гіперпосилання" xfId="60" builtinId="9" hidden="1"/>
    <cellStyle name="Переглянуте гіперпосилання" xfId="61" builtinId="9" hidden="1"/>
    <cellStyle name="Переглянуте гіперпосилання" xfId="62" builtinId="9" hidden="1"/>
    <cellStyle name="Переглянуте гіперпосилання" xfId="63" builtinId="9" hidden="1"/>
    <cellStyle name="Переглянуте гіперпосилання" xfId="64" builtinId="9" hidden="1"/>
    <cellStyle name="Переглянуте гіперпосилання" xfId="65" builtinId="9" hidden="1"/>
    <cellStyle name="Переглянуте гіперпосилання" xfId="66" builtinId="9" hidden="1"/>
    <cellStyle name="Переглянуте гіперпосилання" xfId="67" builtinId="9" hidden="1"/>
    <cellStyle name="Переглянуте гіперпосилання" xfId="68" builtinId="9" hidden="1"/>
    <cellStyle name="Процентный 2" xfId="82" xr:uid="{00000000-0005-0000-0000-000052000000}"/>
    <cellStyle name="Финансовый [0] 2" xfId="75" xr:uid="{00000000-0005-0000-0000-000053000000}"/>
  </cellStyles>
  <dxfs count="0"/>
  <tableStyles count="0" defaultTableStyle="TableStyleMedium2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pane ySplit="3" topLeftCell="A4" activePane="bottomLeft" state="frozen"/>
      <selection activeCell="C1" sqref="C1"/>
      <selection pane="bottomLeft" activeCell="A10" sqref="A10:XFD21"/>
    </sheetView>
  </sheetViews>
  <sheetFormatPr defaultColWidth="8.85546875" defaultRowHeight="10.5" x14ac:dyDescent="0.15"/>
  <cols>
    <col min="1" max="1" width="4.28515625" style="4" customWidth="1"/>
    <col min="2" max="2" width="73.28515625" style="5" customWidth="1"/>
    <col min="3" max="3" width="8.85546875" style="5"/>
    <col min="4" max="4" width="9.85546875" style="1" customWidth="1"/>
    <col min="5" max="5" width="10" style="5" customWidth="1"/>
    <col min="6" max="6" width="4.42578125" style="5" customWidth="1"/>
    <col min="7" max="7" width="12.140625" style="6" customWidth="1"/>
    <col min="8" max="8" width="13.42578125" style="6" customWidth="1"/>
    <col min="9" max="16384" width="8.85546875" style="5"/>
  </cols>
  <sheetData>
    <row r="1" spans="1:8" ht="60" customHeight="1" x14ac:dyDescent="0.15">
      <c r="A1" s="7" t="s">
        <v>14</v>
      </c>
      <c r="B1" s="8"/>
      <c r="C1" s="8"/>
      <c r="D1" s="8"/>
      <c r="E1" s="8"/>
      <c r="F1" s="8"/>
      <c r="G1" s="8"/>
      <c r="H1" s="8"/>
    </row>
    <row r="3" spans="1:8" s="1" customFormat="1" ht="42.75" x14ac:dyDescent="0.25">
      <c r="A3" s="25" t="s">
        <v>0</v>
      </c>
      <c r="B3" s="9" t="s">
        <v>13</v>
      </c>
      <c r="C3" s="9" t="s">
        <v>5</v>
      </c>
      <c r="D3" s="9" t="s">
        <v>7</v>
      </c>
      <c r="E3" s="9" t="s">
        <v>1</v>
      </c>
      <c r="F3" s="9" t="s">
        <v>2</v>
      </c>
      <c r="G3" s="9" t="s">
        <v>4</v>
      </c>
      <c r="H3" s="9" t="s">
        <v>3</v>
      </c>
    </row>
    <row r="4" spans="1:8" s="2" customFormat="1" ht="30" x14ac:dyDescent="0.25">
      <c r="A4" s="10">
        <v>1</v>
      </c>
      <c r="B4" s="11" t="s">
        <v>8</v>
      </c>
      <c r="C4" s="20" t="s">
        <v>6</v>
      </c>
      <c r="D4" s="21">
        <v>1000</v>
      </c>
      <c r="E4" s="22">
        <f t="shared" ref="E4:E7" si="0">ROUND((G4/1.07),2)</f>
        <v>140.19</v>
      </c>
      <c r="F4" s="23">
        <v>7.0000000000000007E-2</v>
      </c>
      <c r="G4" s="22">
        <v>150</v>
      </c>
      <c r="H4" s="22">
        <f>G4*D4</f>
        <v>150000</v>
      </c>
    </row>
    <row r="5" spans="1:8" s="2" customFormat="1" ht="30" customHeight="1" x14ac:dyDescent="0.25">
      <c r="A5" s="16">
        <v>2</v>
      </c>
      <c r="B5" s="11" t="s">
        <v>9</v>
      </c>
      <c r="C5" s="20" t="s">
        <v>6</v>
      </c>
      <c r="D5" s="21">
        <v>3000</v>
      </c>
      <c r="E5" s="22">
        <f t="shared" si="0"/>
        <v>79.44</v>
      </c>
      <c r="F5" s="23">
        <v>7.0000000000000007E-2</v>
      </c>
      <c r="G5" s="24">
        <v>85</v>
      </c>
      <c r="H5" s="22">
        <f t="shared" ref="H5:H6" si="1">G5*D5</f>
        <v>255000</v>
      </c>
    </row>
    <row r="6" spans="1:8" s="2" customFormat="1" ht="33" customHeight="1" x14ac:dyDescent="0.25">
      <c r="A6" s="10">
        <v>3</v>
      </c>
      <c r="B6" s="11" t="s">
        <v>10</v>
      </c>
      <c r="C6" s="20" t="s">
        <v>6</v>
      </c>
      <c r="D6" s="21">
        <v>3500</v>
      </c>
      <c r="E6" s="22">
        <f t="shared" si="0"/>
        <v>79.44</v>
      </c>
      <c r="F6" s="23">
        <v>7.0000000000000007E-2</v>
      </c>
      <c r="G6" s="24">
        <v>85</v>
      </c>
      <c r="H6" s="22">
        <f t="shared" si="1"/>
        <v>297500</v>
      </c>
    </row>
    <row r="7" spans="1:8" s="2" customFormat="1" ht="33.75" customHeight="1" x14ac:dyDescent="0.25">
      <c r="A7" s="16">
        <v>4</v>
      </c>
      <c r="B7" s="11" t="s">
        <v>11</v>
      </c>
      <c r="C7" s="20" t="s">
        <v>6</v>
      </c>
      <c r="D7" s="21">
        <v>1000</v>
      </c>
      <c r="E7" s="22">
        <f t="shared" si="0"/>
        <v>126.17</v>
      </c>
      <c r="F7" s="23">
        <v>7.0000000000000007E-2</v>
      </c>
      <c r="G7" s="22">
        <v>135</v>
      </c>
      <c r="H7" s="22">
        <f t="shared" ref="H7" si="2">G7*D7</f>
        <v>135000</v>
      </c>
    </row>
    <row r="8" spans="1:8" s="3" customFormat="1" ht="15" x14ac:dyDescent="0.25">
      <c r="A8" s="10"/>
      <c r="B8" s="17" t="s">
        <v>12</v>
      </c>
      <c r="C8" s="12"/>
      <c r="D8" s="13"/>
      <c r="E8" s="14"/>
      <c r="F8" s="15"/>
      <c r="G8" s="18"/>
      <c r="H8" s="19">
        <f>SUM(H4:H7)</f>
        <v>837500</v>
      </c>
    </row>
  </sheetData>
  <autoFilter ref="A3:H4" xr:uid="{00000000-0009-0000-0000-000000000000}"/>
  <mergeCells count="1">
    <mergeCell ref="A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 1</vt:lpstr>
      <vt:lpstr>'Лист 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Лялько Александра</dc:creator>
  <cp:lastModifiedBy>User</cp:lastModifiedBy>
  <cp:lastPrinted>2024-05-14T06:43:19Z</cp:lastPrinted>
  <dcterms:created xsi:type="dcterms:W3CDTF">2015-03-16T09:09:18Z</dcterms:created>
  <dcterms:modified xsi:type="dcterms:W3CDTF">2024-05-14T07:01:10Z</dcterms:modified>
</cp:coreProperties>
</file>