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Ліки НП 31 (фленокс,кальцію глюконат,магнію сульфат...)\"/>
    </mc:Choice>
  </mc:AlternateContent>
  <xr:revisionPtr revIDLastSave="0" documentId="13_ncr:1_{406E5EB0-61A1-4EAF-99E3-C7F0ED2FCB6E}" xr6:coauthVersionLast="36" xr6:coauthVersionMax="45" xr10:uidLastSave="{00000000-0000-0000-0000-000000000000}"/>
  <bookViews>
    <workbookView xWindow="-105" yWindow="-105" windowWidth="19425" windowHeight="10425" xr2:uid="{F39FD166-52D9-4A2C-A306-7001CC035A13}"/>
  </bookViews>
  <sheets>
    <sheet name="Аркуш1" sheetId="1" r:id="rId1"/>
  </sheets>
  <definedNames>
    <definedName name="_xlnm.Print_Area" localSheetId="0">Аркуш1!$A$1:$I$7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5" i="1" l="1"/>
  <c r="H5" i="1" s="1"/>
  <c r="I5" i="1" s="1"/>
  <c r="G6" i="1"/>
  <c r="H6" i="1" s="1"/>
  <c r="I6" i="1" s="1"/>
  <c r="G4" i="1"/>
  <c r="H4" i="1" s="1"/>
  <c r="I4" i="1" s="1"/>
  <c r="G3" i="1"/>
  <c r="H3" i="1" s="1"/>
  <c r="I3" i="1" s="1"/>
</calcChain>
</file>

<file path=xl/sharedStrings.xml><?xml version="1.0" encoding="utf-8"?>
<sst xmlns="http://schemas.openxmlformats.org/spreadsheetml/2006/main" count="23" uniqueCount="21">
  <si>
    <t>№ з/п</t>
  </si>
  <si>
    <t>МНН</t>
  </si>
  <si>
    <t>Найменування в потребі</t>
  </si>
  <si>
    <t>Одиниця виміру</t>
  </si>
  <si>
    <t>Ціна референтна/МОЗ без ПДВ</t>
  </si>
  <si>
    <t xml:space="preserve">Ціна референтна/МОЗ +10% без ПДВ </t>
  </si>
  <si>
    <t xml:space="preserve">Ціна референтна/МОЗ +10% з ПДВ </t>
  </si>
  <si>
    <t>Сума з ПДВ</t>
  </si>
  <si>
    <t>Фленокс, розчин для ін'єкцій 2000 антиХа №10</t>
  </si>
  <si>
    <t>шприц</t>
  </si>
  <si>
    <t>Кількість</t>
  </si>
  <si>
    <t>Кальцію глюконат, розчин для ін'єкцій 100мг/мл по 5 мл №10</t>
  </si>
  <si>
    <t>ампула</t>
  </si>
  <si>
    <t>Кальцію глюконат (Calcium gluconate)</t>
  </si>
  <si>
    <t>Еноксапарин
(Enoxaparin)</t>
  </si>
  <si>
    <t>Пентоксифілін (Pentoxifylline)</t>
  </si>
  <si>
    <t>Трентал, розчин для ін'єкцій 20 мг/мл по 5 мл №5</t>
  </si>
  <si>
    <t>Магнію сульфат (Magnesium sulfate)</t>
  </si>
  <si>
    <t>Магнію сульфат, розчин для ін'єкцій 250мг/мл по 5 мл №10</t>
  </si>
  <si>
    <t xml:space="preserve">Обгрунтування технічних, якісних і кількісних характеристик:  на закупівлю код ДК 021:2015 – 33600000-6 - фармацевтична продукція (препарати лікарські НП 31) 2024 рік ЗАПИТ ЦІНИ ПРОПОЗИЦІЙ 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</si>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</sst>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;[Red]#,##0.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 tint="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65" fontId="1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</cellXfs>
  <cellStyles count="2">
    <cellStyle name="Звичайний" xfId="0" builtinId="0"/>
    <cellStyle name="Обычный 2" xfId="1" xr:uid="{DBF01F8D-E6D2-4E20-930C-A406E639C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3838-E91C-42B4-92E5-EA4B336DF411}">
  <dimension ref="A1:I11"/>
  <sheetViews>
    <sheetView tabSelected="1" workbookViewId="0">
      <selection activeCell="C10" sqref="C10"/>
    </sheetView>
  </sheetViews>
  <sheetFormatPr defaultRowHeight="15" x14ac:dyDescent="0.25"/>
  <cols>
    <col min="1" max="1" width="5.5703125" style="1" customWidth="1"/>
    <col min="2" max="2" width="25.28515625" style="1" customWidth="1"/>
    <col min="3" max="3" width="41.85546875" style="1" customWidth="1"/>
    <col min="4" max="9" width="8.7109375" style="1"/>
  </cols>
  <sheetData>
    <row r="1" spans="1:9" ht="59.25" customHeight="1" x14ac:dyDescent="0.25">
      <c r="A1" s="5" t="s">
        <v>19</v>
      </c>
      <c r="B1" s="5"/>
      <c r="C1" s="5"/>
      <c r="D1" s="5"/>
      <c r="E1" s="5"/>
      <c r="F1" s="5"/>
      <c r="G1" s="5"/>
      <c r="H1" s="5"/>
      <c r="I1" s="5"/>
    </row>
    <row r="2" spans="1:9" ht="99.75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10</v>
      </c>
      <c r="F2" s="6" t="s">
        <v>4</v>
      </c>
      <c r="G2" s="6" t="s">
        <v>5</v>
      </c>
      <c r="H2" s="6" t="s">
        <v>6</v>
      </c>
      <c r="I2" s="6" t="s">
        <v>7</v>
      </c>
    </row>
    <row r="3" spans="1:9" ht="32.25" customHeight="1" x14ac:dyDescent="0.25">
      <c r="A3" s="3">
        <v>1</v>
      </c>
      <c r="B3" s="3" t="s">
        <v>14</v>
      </c>
      <c r="C3" s="3" t="s">
        <v>8</v>
      </c>
      <c r="D3" s="3" t="s">
        <v>9</v>
      </c>
      <c r="E3" s="3">
        <v>300</v>
      </c>
      <c r="F3" s="4">
        <v>55.52</v>
      </c>
      <c r="G3" s="4">
        <f>F3*1.1</f>
        <v>61.07200000000001</v>
      </c>
      <c r="H3" s="4">
        <f>G3*1.07</f>
        <v>65.347040000000021</v>
      </c>
      <c r="I3" s="4">
        <f>E3*H3</f>
        <v>19604.112000000005</v>
      </c>
    </row>
    <row r="4" spans="1:9" ht="37.5" customHeight="1" x14ac:dyDescent="0.25">
      <c r="A4" s="3">
        <v>2</v>
      </c>
      <c r="B4" s="3" t="s">
        <v>13</v>
      </c>
      <c r="C4" s="3" t="s">
        <v>11</v>
      </c>
      <c r="D4" s="3" t="s">
        <v>12</v>
      </c>
      <c r="E4" s="3">
        <v>2000</v>
      </c>
      <c r="F4" s="3">
        <v>13.41</v>
      </c>
      <c r="G4" s="4">
        <f>F4*1.1</f>
        <v>14.751000000000001</v>
      </c>
      <c r="H4" s="4">
        <f>G4*1.07</f>
        <v>15.783570000000003</v>
      </c>
      <c r="I4" s="4">
        <f>E4*H4</f>
        <v>31567.140000000007</v>
      </c>
    </row>
    <row r="5" spans="1:9" ht="30.75" customHeight="1" x14ac:dyDescent="0.25">
      <c r="A5" s="3">
        <v>3</v>
      </c>
      <c r="B5" s="3" t="s">
        <v>17</v>
      </c>
      <c r="C5" s="3" t="s">
        <v>18</v>
      </c>
      <c r="D5" s="3" t="s">
        <v>12</v>
      </c>
      <c r="E5" s="3">
        <v>2000</v>
      </c>
      <c r="F5" s="3">
        <v>3.77</v>
      </c>
      <c r="G5" s="4">
        <f>F5*1.1</f>
        <v>4.1470000000000002</v>
      </c>
      <c r="H5" s="4">
        <f>G5*1.07</f>
        <v>4.4372900000000008</v>
      </c>
      <c r="I5" s="4">
        <f>E5*H5</f>
        <v>8874.5800000000017</v>
      </c>
    </row>
    <row r="6" spans="1:9" ht="40.5" customHeight="1" x14ac:dyDescent="0.25">
      <c r="A6" s="3">
        <v>4</v>
      </c>
      <c r="B6" s="3" t="s">
        <v>15</v>
      </c>
      <c r="C6" s="3" t="s">
        <v>16</v>
      </c>
      <c r="D6" s="3" t="s">
        <v>12</v>
      </c>
      <c r="E6" s="3">
        <v>200</v>
      </c>
      <c r="F6" s="3">
        <v>6.19</v>
      </c>
      <c r="G6" s="4">
        <f>F6*1.1</f>
        <v>6.8090000000000011</v>
      </c>
      <c r="H6" s="4">
        <f>G6*1.07</f>
        <v>7.2856300000000012</v>
      </c>
      <c r="I6" s="4">
        <f>E6*H6</f>
        <v>1457.1260000000002</v>
      </c>
    </row>
    <row r="7" spans="1:9" s="8" customFormat="1" x14ac:dyDescent="0.25">
      <c r="A7" s="3"/>
      <c r="B7" s="9" t="s">
        <v>20</v>
      </c>
      <c r="C7" s="3"/>
      <c r="D7" s="3"/>
      <c r="E7" s="3"/>
      <c r="F7" s="3"/>
      <c r="G7" s="3"/>
      <c r="H7" s="3"/>
      <c r="I7" s="10">
        <f>SUM(I3:I6)</f>
        <v>61502.958000000013</v>
      </c>
    </row>
    <row r="8" spans="1:9" s="8" customFormat="1" x14ac:dyDescent="0.25">
      <c r="A8" s="7"/>
      <c r="B8" s="7"/>
      <c r="C8" s="7"/>
      <c r="D8" s="7"/>
      <c r="E8" s="7"/>
      <c r="F8" s="7"/>
      <c r="G8" s="7"/>
      <c r="H8" s="7"/>
      <c r="I8" s="7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Shevchuk</dc:creator>
  <cp:lastModifiedBy>User</cp:lastModifiedBy>
  <cp:lastPrinted>2024-10-08T09:02:36Z</cp:lastPrinted>
  <dcterms:created xsi:type="dcterms:W3CDTF">2024-10-03T05:54:45Z</dcterms:created>
  <dcterms:modified xsi:type="dcterms:W3CDTF">2024-10-08T09:06:10Z</dcterms:modified>
</cp:coreProperties>
</file>