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\РЕАГЕНТИ Генетика ТКМ 5055000,00\Реагенти генетика спец ТКМ ПЛР 1600000,00 12 нам\"/>
    </mc:Choice>
  </mc:AlternateContent>
  <xr:revisionPtr revIDLastSave="0" documentId="8_{48A90604-16C9-48E0-97E6-4F031EC4509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ТКМ онкогенетика_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K16" i="1"/>
  <c r="I16" i="1"/>
  <c r="L15" i="1"/>
  <c r="K15" i="1"/>
  <c r="M15" i="1" s="1"/>
  <c r="I15" i="1"/>
  <c r="L14" i="1"/>
  <c r="K14" i="1"/>
  <c r="I14" i="1"/>
  <c r="M14" i="1" s="1"/>
  <c r="M13" i="1"/>
  <c r="L13" i="1"/>
  <c r="K13" i="1"/>
  <c r="I13" i="1"/>
  <c r="L12" i="1"/>
  <c r="K12" i="1"/>
  <c r="M12" i="1" s="1"/>
  <c r="I12" i="1"/>
  <c r="L11" i="1"/>
  <c r="K11" i="1"/>
  <c r="I11" i="1"/>
  <c r="M11" i="1" s="1"/>
  <c r="M10" i="1"/>
  <c r="L10" i="1"/>
  <c r="K10" i="1"/>
  <c r="I10" i="1"/>
  <c r="L9" i="1"/>
  <c r="K9" i="1"/>
  <c r="M9" i="1" s="1"/>
  <c r="I9" i="1"/>
  <c r="L8" i="1"/>
  <c r="K8" i="1"/>
  <c r="I8" i="1"/>
  <c r="M8" i="1" s="1"/>
  <c r="M7" i="1"/>
  <c r="L7" i="1"/>
  <c r="K7" i="1"/>
  <c r="I7" i="1"/>
  <c r="L6" i="1"/>
  <c r="K6" i="1"/>
  <c r="M6" i="1" s="1"/>
  <c r="I6" i="1"/>
  <c r="L5" i="1"/>
  <c r="K5" i="1"/>
  <c r="K17" i="1" s="1"/>
  <c r="I5" i="1"/>
  <c r="M5" i="1" s="1"/>
  <c r="M17" i="1" s="1"/>
  <c r="I17" i="1" l="1"/>
</calcChain>
</file>

<file path=xl/sharedStrings.xml><?xml version="1.0" encoding="utf-8"?>
<sst xmlns="http://schemas.openxmlformats.org/spreadsheetml/2006/main" count="90" uniqueCount="64">
  <si>
    <t>№ п/</t>
  </si>
  <si>
    <t>Найменування товару або еквівалент</t>
  </si>
  <si>
    <t>МТВ</t>
  </si>
  <si>
    <t>Код НК</t>
  </si>
  <si>
    <t>Код ДК</t>
  </si>
  <si>
    <t>Од. вим</t>
  </si>
  <si>
    <t>Повна потреба на 2024 рік</t>
  </si>
  <si>
    <t>Ціна 1, грн</t>
  </si>
  <si>
    <t>Сума 1, грн</t>
  </si>
  <si>
    <t>Ціна 2, грн</t>
  </si>
  <si>
    <t>Сума 2, грн</t>
  </si>
  <si>
    <t>Ціна середня, грн</t>
  </si>
  <si>
    <t>Сума сер, грн</t>
  </si>
  <si>
    <t>набір</t>
  </si>
  <si>
    <t xml:space="preserve">Набір MicroAmp Optical 8-Tube Strip </t>
  </si>
  <si>
    <t>Стриповані ємності із кришками призначені для використання у полімеразній ланцюговій реакції. Ємності мають бути оптичні, виготовлені з прозорого поліпропілену, вільні від РНК-аз та ДНК-аз, апірогенні та стійкі до впливу температур. Ємності із кришками мають налічувати по 8 штук у стрипі, всього 125 стрипів.  Об’єм ємності має складати 0,2 мл</t>
  </si>
  <si>
    <t xml:space="preserve">46238
Стерильна пробірка </t>
  </si>
  <si>
    <t>62229
Ковпачок пробірки / посудини</t>
  </si>
  <si>
    <t xml:space="preserve">ІНФОРМАЦІЯ
про необхідні технічні, якісні та кількісні характеристики предмету закупівлі лікарські засоби різні - ДК 021:2015:33690000-3: (Лікарські засоби різні)    </t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</si>
  <si>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</si>
  <si>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</si>
  <si>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</si>
  <si>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</si>
  <si>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</si>
  <si>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>Заст. Генерального директора з економічних питань</t>
  </si>
  <si>
    <t>Наталія МИРУТА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</si>
  <si>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</si>
  <si>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</si>
  <si>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</si>
  <si>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</si>
  <si>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</si>
  <si>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</si>
  <si>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Завідувач лабораторії медичної генетики СМГЦ</t>
  </si>
  <si>
    <t>Наталія ОЛЬХОВИЧ</t>
  </si>
  <si>
    <t>Набір праймерів та зонду TaqMan™ Gene Expression Assay (FAM), 750 реакцій</t>
  </si>
  <si>
    <t>Набір праймерів та зонду TaqMan™ Gene Expression Assay (VIC), 750 реакцій</t>
  </si>
  <si>
    <t>Набір High Capacity cDNA Reverce Transcription kit</t>
  </si>
  <si>
    <t>Набір TaqMan  Made-to-Order Gene Expression Assay, VIC-MGB L</t>
  </si>
  <si>
    <t>Набір TaqMan   Made-to-Order Gene Expression Assay, Small scale</t>
  </si>
  <si>
    <t xml:space="preserve">Набір ipsogen BCR-ABL1 Mbcr </t>
  </si>
  <si>
    <t>Набірipsogen BCR-ABL1 mbcr</t>
  </si>
  <si>
    <t xml:space="preserve">Набір  ETV6(TEL)/RUNX1 </t>
  </si>
  <si>
    <t>Набір ipsogen RUNX1-RUNX1T1</t>
  </si>
  <si>
    <t>Планшет для ПЛР робіт по 96 лунок (уп.10 шт.)</t>
  </si>
  <si>
    <t xml:space="preserve">Оптичні плівки MicroAmp™ </t>
  </si>
  <si>
    <t>Набір реагентів для аналізу експресії генів.
Набір використовується для кількісного ПЛР-аналізу у режимі реального часу.
Суміш складається з пари немічених праймерів ПЛР і зонда TaqMan з міткою барвника (FAM) на 5'-кінці і нефлуоресцентним гасником (NFQ) на 3' кінці.
Набір розрахований на проведення не менше 750 реакцій.</t>
  </si>
  <si>
    <t>Набір реагентів для аналізу експресії генів.
Набір використовується для кількісного ПЛР-аналізу у режимі реального часу.
Суміш складається з пари немічених праймерів ПЛР і зонда TaqMan з міткою барвника (VIC) на 5'-кінці і нефлуоресцентним гасником (NFQ) на 3' кінці.
Набір розрахований на проведення не менше 750 реакцій.</t>
  </si>
  <si>
    <t>Набір для зворотної транскрипції cDNA. Концентрація повинна бути 50 Од/мкл. Розраховано для проведення не менше 1000 реакцій.</t>
  </si>
  <si>
    <t>60090 
Зворотна транскриптаза, реагент IVD (діагностика in vitro ), набір</t>
  </si>
  <si>
    <t>Готовий до використання набір праймерів та зондів для проведення аналізу експресії генів за допомогою ПЛР у реальному часі. Набір включає пару праймерів для ампліфікації цільової області та TaqMan зонд, мічений барвником VIC. Набір специфічний для роботи з людською ДНК та розрахований на 2900 реакцій.</t>
  </si>
  <si>
    <t>Готовий до використання набір праймерів та зондів для проведення аналізу експресії генів за допомогою ПЛР у реальному часі. Набір включає пару праймерів для ампліфікації цільової області та TaqMan зонд, мічений барвником FAM. Набір специфічний для роботи з людською ДНК. Набір має забезпечувати проведення не менше 360 реакцій</t>
  </si>
  <si>
    <t>Набір реагентів для кількісного визначення транскриптів злитих генів BCR-ABL1 Mbcr за допомогою полімеразно-ланцюгової реакції у реальному часі.  Фасування – не менше 24 досл.</t>
  </si>
  <si>
    <t>60091
ПЛР-майстер-мікс, ампліфікаційний реагент IVD (діагностика in vitro ), набір</t>
  </si>
  <si>
    <t>Набір реагентів для виявлення та кількісного аналізу транскриптів злитого гену BCR-ABL mbcr методом полімеразної ланцюгової реакції (ПЛР) у реальному часі.  Фасування – не менше 24 досл.</t>
  </si>
  <si>
    <t>Набір реагентів для виявлення та кількісного аналізу транскриптів злитих генів ETV6-RUNX1 методом полімеразної ланцюгової реакції (ПЛР) у реальному часі.  Фасування – не менше 24 досл.</t>
  </si>
  <si>
    <t>Набір реагентів для виявлення та кількісного аналізу транскриптів злитого гену RUNX1-RUNX1T1 методом полімеразної ланцюгової реакції (ПЛР) у реальному часі.  Фасування – не менше 24 досл.</t>
  </si>
  <si>
    <t>Планшет оптичний для ПЛР робіт на 96 лунок. Об'єм лунок - 0,2 мл. Планшет повинен вільний від ДНКаз, РНКаз, ДНК людини, інгібіторів ПЛР та пірогенів. Висота юбки планшету повинна бути 10,41+-0,13 мм. Загальна вистота планшету повинна бути 23,24+-0,13 мм. Кількість - 10 шт/уп</t>
  </si>
  <si>
    <t>561296-Мікропланшет ІВД</t>
  </si>
  <si>
    <t>упак</t>
  </si>
  <si>
    <t>Оптична клейка плівка, прозора, виготовлена з поліестеру для ПЛР планшетів з виступаючим краєм. Розроблена для зменшення забруднення від лунки до лунки та випаровування зразка. Сумісність - 96/384-лунковий планшет. Фасування - 100 шт/упак.</t>
  </si>
  <si>
    <t xml:space="preserve"> набір</t>
  </si>
  <si>
    <r>
      <t xml:space="preserve">62623 Реагент для ампліфікації нуклеїнових кислот IVD (діагностика </t>
    </r>
    <r>
      <rPr>
        <i/>
        <sz val="14"/>
        <color theme="1"/>
        <rFont val="Times New Roman"/>
        <family val="1"/>
        <charset val="204"/>
      </rPr>
      <t>in vitro</t>
    </r>
    <r>
      <rPr>
        <sz val="14"/>
        <color theme="1"/>
        <rFont val="Times New Roman"/>
        <family val="1"/>
        <charset val="204"/>
      </rPr>
      <t>)</t>
    </r>
  </si>
  <si>
    <t xml:space="preserve">33690000-3: лікарські засоби різні  </t>
  </si>
  <si>
    <t xml:space="preserve">ОБГРУНТУВАННЯ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</si>
</sst>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#,##0.00_₴"/>
    <numFmt numFmtId="166" formatCode="_-* #,##0.00\ [$€-1]_-;\-* #,##0.00\ [$€-1]_-;_-* &quot;-&quot;??\ [$€-1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vertical="center" wrapText="1"/>
    </xf>
    <xf numFmtId="0" fontId="8" fillId="0" borderId="0" xfId="0" applyFont="1"/>
    <xf numFmtId="0" fontId="2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wrapText="1"/>
    </xf>
  </cellXfs>
  <cellStyles count="2">
    <cellStyle name="Звичайний" xfId="0" builtinId="0"/>
    <cellStyle name="Обычный 5" xfId="1" xr:uid="{06FD1E77-C542-4A31-AF80-E023FE896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workbookViewId="0">
      <selection activeCell="C1" sqref="C1:I1"/>
    </sheetView>
  </sheetViews>
  <sheetFormatPr defaultColWidth="8.7109375" defaultRowHeight="18.75" x14ac:dyDescent="0.25"/>
  <cols>
    <col min="1" max="1" width="6.42578125" style="1" customWidth="1"/>
    <col min="2" max="2" width="31.7109375" style="18" customWidth="1"/>
    <col min="3" max="3" width="72.28515625" style="19" customWidth="1"/>
    <col min="4" max="5" width="28.7109375" style="1" customWidth="1"/>
    <col min="6" max="6" width="8.7109375" style="1"/>
    <col min="7" max="7" width="11.28515625" style="1" customWidth="1"/>
    <col min="8" max="8" width="16.28515625" style="20" customWidth="1"/>
    <col min="9" max="9" width="18.28515625" style="21" customWidth="1"/>
    <col min="10" max="10" width="20.7109375" style="20" customWidth="1"/>
    <col min="11" max="11" width="18.28515625" style="21" customWidth="1"/>
    <col min="12" max="12" width="17.140625" style="20" customWidth="1"/>
    <col min="13" max="13" width="18.28515625" style="21" customWidth="1"/>
    <col min="14" max="16384" width="8.7109375" style="1"/>
  </cols>
  <sheetData>
    <row r="1" spans="1:15" x14ac:dyDescent="0.25">
      <c r="C1" s="63" t="s">
        <v>63</v>
      </c>
      <c r="D1" s="64"/>
      <c r="E1" s="64"/>
      <c r="F1" s="64"/>
      <c r="G1" s="64"/>
      <c r="H1" s="64"/>
      <c r="I1" s="64"/>
      <c r="K1" s="62"/>
      <c r="M1" s="62"/>
    </row>
    <row r="2" spans="1:15" s="35" customFormat="1" ht="45.75" customHeight="1" x14ac:dyDescent="0.3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34"/>
      <c r="O2" s="34"/>
    </row>
    <row r="3" spans="1:15" ht="7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  <c r="H3" s="4" t="s">
        <v>7</v>
      </c>
      <c r="I3" s="6" t="s">
        <v>8</v>
      </c>
      <c r="J3" s="4" t="s">
        <v>9</v>
      </c>
      <c r="K3" s="6" t="s">
        <v>10</v>
      </c>
      <c r="L3" s="4" t="s">
        <v>11</v>
      </c>
      <c r="M3" s="6" t="s">
        <v>12</v>
      </c>
    </row>
    <row r="4" spans="1:15" ht="19.5" x14ac:dyDescent="0.25">
      <c r="A4" s="32">
        <v>1</v>
      </c>
      <c r="B4" s="32">
        <v>2</v>
      </c>
      <c r="C4" s="33">
        <v>3</v>
      </c>
      <c r="D4" s="32">
        <v>4</v>
      </c>
      <c r="E4" s="8">
        <v>5</v>
      </c>
      <c r="F4" s="9">
        <v>6</v>
      </c>
      <c r="G4" s="7">
        <v>7</v>
      </c>
      <c r="H4" s="8">
        <v>8</v>
      </c>
      <c r="I4" s="9">
        <v>9</v>
      </c>
      <c r="J4" s="7">
        <v>10</v>
      </c>
      <c r="K4" s="8">
        <v>11</v>
      </c>
      <c r="L4" s="9">
        <v>12</v>
      </c>
      <c r="M4" s="7">
        <v>13</v>
      </c>
    </row>
    <row r="5" spans="1:15" ht="131.25" x14ac:dyDescent="0.25">
      <c r="A5" s="10">
        <v>1</v>
      </c>
      <c r="B5" s="12" t="s">
        <v>34</v>
      </c>
      <c r="C5" s="41" t="s">
        <v>45</v>
      </c>
      <c r="D5" s="42" t="s">
        <v>61</v>
      </c>
      <c r="E5" s="13" t="s">
        <v>62</v>
      </c>
      <c r="F5" s="43" t="s">
        <v>13</v>
      </c>
      <c r="G5" s="10">
        <v>2</v>
      </c>
      <c r="H5" s="44">
        <v>35000</v>
      </c>
      <c r="I5" s="45">
        <f>H5*G5</f>
        <v>70000</v>
      </c>
      <c r="J5" s="46">
        <v>36050</v>
      </c>
      <c r="K5" s="45">
        <f>J5*G5</f>
        <v>72100</v>
      </c>
      <c r="L5" s="46">
        <f>(H5+J5)/2</f>
        <v>35525</v>
      </c>
      <c r="M5" s="45">
        <f>(I5+K5)/2</f>
        <v>71050</v>
      </c>
    </row>
    <row r="6" spans="1:15" ht="131.25" x14ac:dyDescent="0.25">
      <c r="A6" s="10">
        <v>2</v>
      </c>
      <c r="B6" s="36" t="s">
        <v>35</v>
      </c>
      <c r="C6" s="41" t="s">
        <v>46</v>
      </c>
      <c r="D6" s="42" t="s">
        <v>61</v>
      </c>
      <c r="E6" s="13" t="s">
        <v>62</v>
      </c>
      <c r="F6" s="43" t="s">
        <v>13</v>
      </c>
      <c r="G6" s="47">
        <v>1</v>
      </c>
      <c r="H6" s="44">
        <v>59200</v>
      </c>
      <c r="I6" s="45">
        <f t="shared" ref="I6:I16" si="0">H6*G6</f>
        <v>59200</v>
      </c>
      <c r="J6" s="46">
        <v>62160</v>
      </c>
      <c r="K6" s="45">
        <f t="shared" ref="K6:K16" si="1">J6*G6</f>
        <v>62160</v>
      </c>
      <c r="L6" s="46">
        <f t="shared" ref="L6:M16" si="2">(H6+J6)/2</f>
        <v>60680</v>
      </c>
      <c r="M6" s="45">
        <f t="shared" si="2"/>
        <v>60680</v>
      </c>
    </row>
    <row r="7" spans="1:15" ht="93.75" x14ac:dyDescent="0.25">
      <c r="A7" s="10">
        <v>3</v>
      </c>
      <c r="B7" s="37" t="s">
        <v>36</v>
      </c>
      <c r="C7" s="48" t="s">
        <v>47</v>
      </c>
      <c r="D7" s="36" t="s">
        <v>48</v>
      </c>
      <c r="E7" s="13" t="s">
        <v>62</v>
      </c>
      <c r="F7" s="49" t="s">
        <v>13</v>
      </c>
      <c r="G7" s="10">
        <v>1</v>
      </c>
      <c r="H7" s="50">
        <v>237300</v>
      </c>
      <c r="I7" s="45">
        <f t="shared" si="0"/>
        <v>237300</v>
      </c>
      <c r="J7" s="46">
        <v>246780</v>
      </c>
      <c r="K7" s="45">
        <f t="shared" si="1"/>
        <v>246780</v>
      </c>
      <c r="L7" s="46">
        <f t="shared" si="2"/>
        <v>242040</v>
      </c>
      <c r="M7" s="45">
        <f t="shared" si="2"/>
        <v>242040</v>
      </c>
    </row>
    <row r="8" spans="1:15" ht="112.5" x14ac:dyDescent="0.25">
      <c r="A8" s="10">
        <v>4</v>
      </c>
      <c r="B8" s="16" t="s">
        <v>37</v>
      </c>
      <c r="C8" s="41" t="s">
        <v>49</v>
      </c>
      <c r="D8" s="42" t="s">
        <v>61</v>
      </c>
      <c r="E8" s="13" t="s">
        <v>62</v>
      </c>
      <c r="F8" s="49" t="s">
        <v>13</v>
      </c>
      <c r="G8" s="10">
        <v>1</v>
      </c>
      <c r="H8" s="50">
        <v>125230</v>
      </c>
      <c r="I8" s="45">
        <f t="shared" si="0"/>
        <v>125230</v>
      </c>
      <c r="J8" s="46">
        <v>128990</v>
      </c>
      <c r="K8" s="45">
        <f t="shared" si="1"/>
        <v>128990</v>
      </c>
      <c r="L8" s="46">
        <f t="shared" si="2"/>
        <v>127110</v>
      </c>
      <c r="M8" s="45">
        <f t="shared" si="2"/>
        <v>127110</v>
      </c>
    </row>
    <row r="9" spans="1:15" ht="131.25" x14ac:dyDescent="0.25">
      <c r="A9" s="10">
        <v>5</v>
      </c>
      <c r="B9" s="16" t="s">
        <v>38</v>
      </c>
      <c r="C9" s="11" t="s">
        <v>50</v>
      </c>
      <c r="D9" s="42" t="s">
        <v>61</v>
      </c>
      <c r="E9" s="13" t="s">
        <v>62</v>
      </c>
      <c r="F9" s="49" t="s">
        <v>13</v>
      </c>
      <c r="G9" s="10">
        <v>10</v>
      </c>
      <c r="H9" s="50">
        <v>26800</v>
      </c>
      <c r="I9" s="45">
        <f t="shared" si="0"/>
        <v>268000</v>
      </c>
      <c r="J9" s="46">
        <v>28140</v>
      </c>
      <c r="K9" s="45">
        <f t="shared" si="1"/>
        <v>281400</v>
      </c>
      <c r="L9" s="46">
        <f t="shared" si="2"/>
        <v>27470</v>
      </c>
      <c r="M9" s="45">
        <f t="shared" si="2"/>
        <v>274700</v>
      </c>
    </row>
    <row r="10" spans="1:15" ht="112.5" x14ac:dyDescent="0.25">
      <c r="A10" s="10">
        <v>6</v>
      </c>
      <c r="B10" s="15" t="s">
        <v>39</v>
      </c>
      <c r="C10" s="51" t="s">
        <v>51</v>
      </c>
      <c r="D10" s="16" t="s">
        <v>52</v>
      </c>
      <c r="E10" s="13" t="s">
        <v>62</v>
      </c>
      <c r="F10" s="52" t="s">
        <v>13</v>
      </c>
      <c r="G10" s="10">
        <v>4</v>
      </c>
      <c r="H10" s="50">
        <v>102790</v>
      </c>
      <c r="I10" s="45">
        <f t="shared" si="0"/>
        <v>411160</v>
      </c>
      <c r="J10" s="46">
        <v>102000</v>
      </c>
      <c r="K10" s="45">
        <f t="shared" si="1"/>
        <v>408000</v>
      </c>
      <c r="L10" s="46">
        <f t="shared" si="2"/>
        <v>102395</v>
      </c>
      <c r="M10" s="45">
        <f t="shared" si="2"/>
        <v>409580</v>
      </c>
    </row>
    <row r="11" spans="1:15" ht="112.5" x14ac:dyDescent="0.25">
      <c r="A11" s="10">
        <v>7</v>
      </c>
      <c r="B11" s="11" t="s">
        <v>40</v>
      </c>
      <c r="C11" s="41" t="s">
        <v>53</v>
      </c>
      <c r="D11" s="16" t="s">
        <v>52</v>
      </c>
      <c r="E11" s="13" t="s">
        <v>62</v>
      </c>
      <c r="F11" s="49" t="s">
        <v>13</v>
      </c>
      <c r="G11" s="10">
        <v>3</v>
      </c>
      <c r="H11" s="50">
        <v>65030</v>
      </c>
      <c r="I11" s="45">
        <f t="shared" si="0"/>
        <v>195090</v>
      </c>
      <c r="J11" s="46">
        <v>64000</v>
      </c>
      <c r="K11" s="45">
        <f t="shared" si="1"/>
        <v>192000</v>
      </c>
      <c r="L11" s="46">
        <f t="shared" si="2"/>
        <v>64515</v>
      </c>
      <c r="M11" s="45">
        <f t="shared" si="2"/>
        <v>193545</v>
      </c>
    </row>
    <row r="12" spans="1:15" ht="112.5" x14ac:dyDescent="0.25">
      <c r="A12" s="10">
        <v>8</v>
      </c>
      <c r="B12" s="11" t="s">
        <v>41</v>
      </c>
      <c r="C12" s="41" t="s">
        <v>54</v>
      </c>
      <c r="D12" s="16" t="s">
        <v>52</v>
      </c>
      <c r="E12" s="13" t="s">
        <v>62</v>
      </c>
      <c r="F12" s="49" t="s">
        <v>13</v>
      </c>
      <c r="G12" s="10">
        <v>1</v>
      </c>
      <c r="H12" s="50">
        <v>60020</v>
      </c>
      <c r="I12" s="45">
        <f t="shared" si="0"/>
        <v>60020</v>
      </c>
      <c r="J12" s="46">
        <v>60000</v>
      </c>
      <c r="K12" s="45">
        <f t="shared" si="1"/>
        <v>60000</v>
      </c>
      <c r="L12" s="46">
        <f t="shared" si="2"/>
        <v>60010</v>
      </c>
      <c r="M12" s="45">
        <f t="shared" si="2"/>
        <v>60010</v>
      </c>
    </row>
    <row r="13" spans="1:15" ht="112.5" x14ac:dyDescent="0.25">
      <c r="A13" s="10">
        <v>9</v>
      </c>
      <c r="B13" s="15" t="s">
        <v>42</v>
      </c>
      <c r="C13" s="41" t="s">
        <v>55</v>
      </c>
      <c r="D13" s="16" t="s">
        <v>52</v>
      </c>
      <c r="E13" s="13" t="s">
        <v>62</v>
      </c>
      <c r="F13" s="53" t="s">
        <v>13</v>
      </c>
      <c r="G13" s="10">
        <v>1</v>
      </c>
      <c r="H13" s="14">
        <v>60020</v>
      </c>
      <c r="I13" s="45">
        <f t="shared" si="0"/>
        <v>60020</v>
      </c>
      <c r="J13" s="46">
        <v>60000</v>
      </c>
      <c r="K13" s="45">
        <f t="shared" si="1"/>
        <v>60000</v>
      </c>
      <c r="L13" s="46">
        <f t="shared" si="2"/>
        <v>60010</v>
      </c>
      <c r="M13" s="45">
        <f t="shared" si="2"/>
        <v>60010</v>
      </c>
    </row>
    <row r="14" spans="1:15" ht="112.5" x14ac:dyDescent="0.25">
      <c r="A14" s="10">
        <v>10</v>
      </c>
      <c r="B14" s="16" t="s">
        <v>43</v>
      </c>
      <c r="C14" s="54" t="s">
        <v>56</v>
      </c>
      <c r="D14" s="55" t="s">
        <v>57</v>
      </c>
      <c r="E14" s="13" t="s">
        <v>62</v>
      </c>
      <c r="F14" s="53" t="s">
        <v>58</v>
      </c>
      <c r="G14" s="10">
        <v>2</v>
      </c>
      <c r="H14" s="50">
        <v>5040</v>
      </c>
      <c r="I14" s="45">
        <f t="shared" si="0"/>
        <v>10080</v>
      </c>
      <c r="J14" s="46">
        <v>5110</v>
      </c>
      <c r="K14" s="45">
        <f t="shared" si="1"/>
        <v>10220</v>
      </c>
      <c r="L14" s="46">
        <f t="shared" si="2"/>
        <v>5075</v>
      </c>
      <c r="M14" s="45">
        <f t="shared" si="2"/>
        <v>10150</v>
      </c>
    </row>
    <row r="15" spans="1:15" s="17" customFormat="1" ht="93.75" x14ac:dyDescent="0.25">
      <c r="A15" s="10">
        <v>11</v>
      </c>
      <c r="B15" s="16" t="s">
        <v>44</v>
      </c>
      <c r="C15" s="11" t="s">
        <v>59</v>
      </c>
      <c r="D15" s="16" t="s">
        <v>17</v>
      </c>
      <c r="E15" s="13" t="s">
        <v>62</v>
      </c>
      <c r="F15" s="53" t="s">
        <v>58</v>
      </c>
      <c r="G15" s="10">
        <v>1</v>
      </c>
      <c r="H15" s="50">
        <v>33850</v>
      </c>
      <c r="I15" s="45">
        <f t="shared" si="0"/>
        <v>33850</v>
      </c>
      <c r="J15" s="46">
        <v>34870</v>
      </c>
      <c r="K15" s="45">
        <f t="shared" si="1"/>
        <v>34870</v>
      </c>
      <c r="L15" s="46">
        <f t="shared" si="2"/>
        <v>34360</v>
      </c>
      <c r="M15" s="45">
        <f t="shared" si="2"/>
        <v>34360</v>
      </c>
    </row>
    <row r="16" spans="1:15" ht="131.25" x14ac:dyDescent="0.25">
      <c r="A16" s="10">
        <v>12</v>
      </c>
      <c r="B16" s="16" t="s">
        <v>14</v>
      </c>
      <c r="C16" s="15" t="s">
        <v>15</v>
      </c>
      <c r="D16" s="12" t="s">
        <v>16</v>
      </c>
      <c r="E16" s="13" t="s">
        <v>62</v>
      </c>
      <c r="F16" s="56" t="s">
        <v>60</v>
      </c>
      <c r="G16" s="10">
        <v>2</v>
      </c>
      <c r="H16" s="50">
        <v>22680</v>
      </c>
      <c r="I16" s="45">
        <f t="shared" si="0"/>
        <v>45360</v>
      </c>
      <c r="J16" s="57">
        <v>23140</v>
      </c>
      <c r="K16" s="45">
        <f t="shared" si="1"/>
        <v>46280</v>
      </c>
      <c r="L16" s="46">
        <f t="shared" si="2"/>
        <v>22910</v>
      </c>
      <c r="M16" s="45">
        <f t="shared" si="2"/>
        <v>45820</v>
      </c>
    </row>
    <row r="17" spans="1:13" x14ac:dyDescent="0.25">
      <c r="B17" s="38"/>
      <c r="C17" s="1"/>
      <c r="H17" s="1"/>
      <c r="I17" s="58">
        <f>SUM(I5:I16)</f>
        <v>1575310</v>
      </c>
      <c r="J17" s="1"/>
      <c r="K17" s="58">
        <f>SUM(K5:K16)</f>
        <v>1602800</v>
      </c>
      <c r="L17" s="1"/>
      <c r="M17" s="58">
        <f>SUM(M5:M16)</f>
        <v>1589055</v>
      </c>
    </row>
    <row r="18" spans="1:13" x14ac:dyDescent="0.25">
      <c r="B18" s="38"/>
      <c r="I18" s="31"/>
      <c r="K18" s="31"/>
      <c r="M18" s="31"/>
    </row>
    <row r="19" spans="1:13" s="39" customFormat="1" x14ac:dyDescent="0.3">
      <c r="A19" s="22"/>
      <c r="B19" s="22"/>
      <c r="C19" s="23"/>
      <c r="D19" s="22"/>
      <c r="E19" s="22"/>
      <c r="F19" s="22"/>
      <c r="G19" s="22"/>
      <c r="H19" s="22"/>
      <c r="I19" s="22"/>
      <c r="J19" s="24"/>
      <c r="K19" s="24"/>
      <c r="L19" s="24"/>
      <c r="M19" s="24"/>
    </row>
    <row r="20" spans="1:13" s="40" customFormat="1" x14ac:dyDescent="0.25">
      <c r="A20" s="25"/>
      <c r="B20" s="59" t="s">
        <v>19</v>
      </c>
      <c r="C20" s="59"/>
      <c r="D20" s="59"/>
      <c r="E20" s="59"/>
      <c r="F20" s="29"/>
      <c r="G20" s="60"/>
      <c r="H20" s="60"/>
      <c r="I20" s="60" t="s">
        <v>20</v>
      </c>
      <c r="J20" s="60"/>
      <c r="K20" s="25"/>
      <c r="L20" s="25"/>
      <c r="M20" s="25"/>
    </row>
    <row r="21" spans="1:13" s="39" customFormat="1" x14ac:dyDescent="0.3">
      <c r="A21" s="24"/>
      <c r="B21" s="26"/>
      <c r="C21" s="26"/>
      <c r="D21" s="27"/>
      <c r="E21" s="27"/>
      <c r="F21" s="26"/>
      <c r="G21" s="30"/>
      <c r="H21" s="30"/>
      <c r="I21" s="30"/>
      <c r="J21" s="30"/>
      <c r="K21" s="24"/>
      <c r="L21" s="24"/>
      <c r="M21" s="24"/>
    </row>
    <row r="22" spans="1:13" s="39" customFormat="1" x14ac:dyDescent="0.3">
      <c r="A22" s="24"/>
      <c r="B22" s="29" t="s">
        <v>21</v>
      </c>
      <c r="C22" s="26"/>
      <c r="D22" s="26"/>
      <c r="E22" s="26"/>
      <c r="F22" s="26"/>
      <c r="G22" s="28"/>
      <c r="H22" s="28"/>
      <c r="I22" s="28"/>
      <c r="J22" s="28"/>
      <c r="K22" s="24"/>
      <c r="L22" s="24"/>
      <c r="M22" s="24"/>
    </row>
    <row r="23" spans="1:13" s="39" customFormat="1" ht="38.25" customHeight="1" x14ac:dyDescent="0.3">
      <c r="A23" s="24"/>
      <c r="B23" s="29" t="s">
        <v>22</v>
      </c>
      <c r="C23" s="26"/>
      <c r="D23" s="26"/>
      <c r="E23" s="26"/>
      <c r="F23" s="26"/>
      <c r="G23" s="60"/>
      <c r="H23" s="60"/>
      <c r="I23" s="60" t="s">
        <v>23</v>
      </c>
      <c r="J23" s="60"/>
      <c r="K23" s="24"/>
      <c r="L23" s="24"/>
      <c r="M23" s="24"/>
    </row>
    <row r="24" spans="1:13" s="39" customFormat="1" ht="33.75" customHeight="1" x14ac:dyDescent="0.3">
      <c r="A24" s="24"/>
      <c r="B24" s="59" t="s">
        <v>24</v>
      </c>
      <c r="C24" s="59"/>
      <c r="D24" s="59"/>
      <c r="E24" s="59"/>
      <c r="F24" s="59"/>
      <c r="G24" s="30"/>
      <c r="H24" s="30"/>
      <c r="I24" s="60" t="s">
        <v>25</v>
      </c>
      <c r="J24" s="60"/>
      <c r="K24" s="24"/>
      <c r="L24" s="24"/>
      <c r="M24" s="24"/>
    </row>
    <row r="25" spans="1:13" s="39" customFormat="1" ht="33" customHeight="1" x14ac:dyDescent="0.3">
      <c r="A25" s="24"/>
      <c r="B25" s="59" t="s">
        <v>26</v>
      </c>
      <c r="C25" s="59"/>
      <c r="D25" s="59"/>
      <c r="E25" s="59"/>
      <c r="F25" s="29"/>
      <c r="G25" s="60"/>
      <c r="H25" s="60"/>
      <c r="I25" s="60" t="s">
        <v>27</v>
      </c>
      <c r="J25" s="60"/>
      <c r="K25" s="24"/>
      <c r="L25" s="24"/>
      <c r="M25" s="24"/>
    </row>
    <row r="26" spans="1:13" s="39" customFormat="1" ht="31.5" customHeight="1" x14ac:dyDescent="0.3">
      <c r="A26" s="24"/>
      <c r="B26" s="59" t="s">
        <v>28</v>
      </c>
      <c r="C26" s="59"/>
      <c r="D26" s="59"/>
      <c r="E26" s="59"/>
      <c r="F26" s="59"/>
      <c r="G26" s="60"/>
      <c r="H26" s="60"/>
      <c r="I26" s="60" t="s">
        <v>29</v>
      </c>
      <c r="J26" s="60"/>
      <c r="K26" s="24"/>
      <c r="L26" s="24"/>
      <c r="M26" s="24"/>
    </row>
    <row r="27" spans="1:13" s="39" customFormat="1" ht="36.75" customHeight="1" x14ac:dyDescent="0.3">
      <c r="A27" s="24"/>
      <c r="B27" s="59" t="s">
        <v>30</v>
      </c>
      <c r="C27" s="59"/>
      <c r="D27" s="59"/>
      <c r="E27" s="59"/>
      <c r="F27" s="59"/>
      <c r="G27" s="60"/>
      <c r="H27" s="60"/>
      <c r="I27" s="60" t="s">
        <v>31</v>
      </c>
      <c r="J27" s="60"/>
      <c r="K27" s="24"/>
      <c r="L27" s="24"/>
      <c r="M27" s="24"/>
    </row>
    <row r="28" spans="1:13" s="39" customFormat="1" ht="33" customHeight="1" x14ac:dyDescent="0.3">
      <c r="A28" s="24"/>
      <c r="B28" s="59" t="s">
        <v>32</v>
      </c>
      <c r="C28" s="59"/>
      <c r="D28" s="59"/>
      <c r="E28" s="59"/>
      <c r="F28" s="29"/>
      <c r="G28" s="60"/>
      <c r="H28" s="60"/>
      <c r="I28" s="60" t="s">
        <v>33</v>
      </c>
      <c r="J28" s="60"/>
      <c r="K28" s="24"/>
      <c r="L28" s="24"/>
      <c r="M28" s="24"/>
    </row>
  </sheetData>
  <mergeCells count="21">
    <mergeCell ref="C1:I1"/>
    <mergeCell ref="B27:F27"/>
    <mergeCell ref="G27:H27"/>
    <mergeCell ref="I27:J27"/>
    <mergeCell ref="B28:E28"/>
    <mergeCell ref="G28:H28"/>
    <mergeCell ref="I28:J28"/>
    <mergeCell ref="B26:F26"/>
    <mergeCell ref="G26:H26"/>
    <mergeCell ref="I26:J26"/>
    <mergeCell ref="A2:M2"/>
    <mergeCell ref="B20:E20"/>
    <mergeCell ref="G20:H20"/>
    <mergeCell ref="I20:J20"/>
    <mergeCell ref="G23:H23"/>
    <mergeCell ref="I23:J23"/>
    <mergeCell ref="B24:F24"/>
    <mergeCell ref="I24:J24"/>
    <mergeCell ref="B25:E25"/>
    <mergeCell ref="G25:H25"/>
    <mergeCell ref="I25:J25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ТКМ онкогенетика_2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Наталя Сергіївна Трофімова</dc:creator>
  <cp:lastModifiedBy>user</cp:lastModifiedBy>
  <cp:lastPrinted>2024-07-03T08:20:48Z</cp:lastPrinted>
  <dcterms:created xsi:type="dcterms:W3CDTF">2015-06-05T18:19:34Z</dcterms:created>
  <dcterms:modified xsi:type="dcterms:W3CDTF">2024-08-01T12:59:46Z</dcterms:modified>
</cp:coreProperties>
</file>