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вироби 3314 К\"/>
    </mc:Choice>
  </mc:AlternateContent>
  <xr:revisionPtr revIDLastSave="0" documentId="13_ncr:1_{C0355C90-1406-4C6B-82C5-202168D7EF7B}" xr6:coauthVersionLast="36" xr6:coauthVersionMax="47" xr10:uidLastSave="{00000000-0000-0000-0000-000000000000}"/>
  <bookViews>
    <workbookView xWindow="-120" yWindow="-120" windowWidth="20730" windowHeight="11040" xr2:uid="{D7E3081C-B8BC-4FC1-AAF5-233EA2609AE5}"/>
  </bookViews>
  <sheets>
    <sheet name="3314" sheetId="1" r:id="rId1"/>
  </sheets>
  <definedNames>
    <definedName name="_xlnm._FilterDatabase" localSheetId="0" hidden="1">'3314'!$A$3:$L$58</definedName>
    <definedName name="_xlnm.Print_Area" localSheetId="0">'3314'!$A$1:$H$60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9" i="1" l="1"/>
</calcChain>
</file>

<file path=xl/sharedStrings.xml><?xml version="1.0" encoding="utf-8"?>
<sst xmlns="http://schemas.openxmlformats.org/spreadsheetml/2006/main" count="290" uniqueCount="145">
  <si>
    <t>№ п/п</t>
  </si>
  <si>
    <t>Кількість</t>
  </si>
  <si>
    <t>28</t>
  </si>
  <si>
    <t>29</t>
  </si>
  <si>
    <t>шт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</si>
  <si>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</si>
  <si>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</si>
  <si>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</si>
  <si>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</si>
  <si>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</si>
  <si>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</si>
  <si>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</si>
  <si>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</si>
  <si>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</si>
  <si>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</si>
  <si>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</si>
  <si>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</si>
  <si>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</si>
  <si>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</si>
  <si>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</si>
  <si>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</si>
  <si>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</si>
  <si>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</si>
  <si>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</si>
  <si>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</si>
  <si>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</si>
  <si>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</si>
  <si>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</si>
  <si>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</si>
  <si>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</si>
  <si>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</si>
  <si>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</si>
  <si>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Одиниця виміру</t>
  </si>
  <si>
    <t>3314</t>
  </si>
  <si>
    <t>Ланцет Medlance plus Extra безпечний, одноразового використання, стерильний, Голка 21G, глибина проникнення 2,4 мм, 200 шт</t>
  </si>
  <si>
    <t>Ланцет Medlance plus Special безпечний, одноразового використання, стерильний. Голка 25G, глибина проникнення 1,5 мм, 200 шт</t>
  </si>
  <si>
    <t>Ланцет Medlance plus Special безпечний, одноразового використання, стерильний. Лезо 0,8 мм, глибина проникнення 2,0 мм, 200 шт.</t>
  </si>
  <si>
    <t>набір</t>
  </si>
  <si>
    <t>Голка для спінальної анестезії Spinocan® 0,70 х 40 мм, G22 х 1 1/2 дюйма чорна</t>
  </si>
  <si>
    <t>Голка для спінальної анестезії Spinocan® 0,70 х 88 мм, G22 х 3 1/2 дюйма чорна</t>
  </si>
  <si>
    <t>Кран Discofix ® ( C-3 синій)</t>
  </si>
  <si>
    <t>Набір для катетеризації центральних вен Certofix® Duo Paed F4 S 413</t>
  </si>
  <si>
    <t>Набір для катетеризації центральних вен Certofix® Mono Paed S 110</t>
  </si>
  <si>
    <t>Набір для катетеризації центральних вен Certofix® Mono 215</t>
  </si>
  <si>
    <t>Набір для катетеризації центральних вен Certofix® Mono 315</t>
  </si>
  <si>
    <t>Набір для катетеризації центральних вен Certofix® Mono 415</t>
  </si>
  <si>
    <t>Абсорбент Spherasorb CO2 для анестезіології, каністра 5 л (l), кольорова індикація білий-фіолетовий</t>
  </si>
  <si>
    <t>Шприц ін’єкційний одноразового використання, саморуйнівний  10,0мл (з голкою 0,5 х 20мм)</t>
  </si>
  <si>
    <t>Набір для катетеризації центральних вен Certofix® Duo Paed F5 S 513</t>
  </si>
  <si>
    <t>47459-Сечоприймач системи моніторення сечовипускання</t>
  </si>
  <si>
    <t>58930-Сечоприймач закритий що приклеюється для немовлят / педіатричний</t>
  </si>
  <si>
    <t>63095 - шприц/голки загального призначення ін'єкційний одноразового застосування)</t>
  </si>
  <si>
    <t>47017 - Шприц загального призначення разового застосування</t>
  </si>
  <si>
    <t>37445-Лезо скальпеля, одноразового використання</t>
  </si>
  <si>
    <t>16858 – Ін’єкційний порт для катетера</t>
  </si>
  <si>
    <t>38561 - Зонд назогастральний/орогастральний</t>
  </si>
  <si>
    <t>35203-Катетер назальний для подачі кисню</t>
  </si>
  <si>
    <t>35142-Аерозольна маска для обличчя</t>
  </si>
  <si>
    <t>46967-Ендотрахейна стандартна трубка, одноразового використання</t>
  </si>
  <si>
    <t>Ендоскопічна маска Explorer, розмір 1 з сірим кільцем для кріплення</t>
  </si>
  <si>
    <t>Ендоскопічна маска Explorer, розмір 2 з білим кільцем для кріплення</t>
  </si>
  <si>
    <t>Ендоскопічна маска Explorer, розмір 3 з жовтим кільцем для кріплення</t>
  </si>
  <si>
    <t>45603-Уретральний катетер для разового дренування</t>
  </si>
  <si>
    <t>34923-Катетер аспіраційної системи, загального призначення</t>
  </si>
  <si>
    <t>36257 - Катетер венозний центральний, що вводиться периферично</t>
  </si>
  <si>
    <t>35212-Голка спінальна одноразового використання</t>
  </si>
  <si>
    <t>33141240-4 Приладдя до катетерів</t>
  </si>
  <si>
    <t>33141200-2 Катетери</t>
  </si>
  <si>
    <t>46232-Анестезіологічна лицева маска одноразового застосування</t>
  </si>
  <si>
    <t>37466 Ручний ланцет для крові, одноразовий;</t>
  </si>
  <si>
    <t>14066 Хірургічний шпатель для язика);</t>
  </si>
  <si>
    <t>Канюля назальна  (педіатрична)</t>
  </si>
  <si>
    <t>Трубка ендотрахеальна (з манжетою) розмір 4,5</t>
  </si>
  <si>
    <t>Трубка ендотрахеальна  (з манжетою) розмір 5,0</t>
  </si>
  <si>
    <t>Трубка ендотрахеальна  (з манжетою) розмір 5,5</t>
  </si>
  <si>
    <t>Трубка ендотрахеальна  (з манжетою) розмір 6,0</t>
  </si>
  <si>
    <t>Трубка ендотрахеальна  (з манжетою) розмір 6,5</t>
  </si>
  <si>
    <t>Трубка ендотрахеальна  (з манжетою) розмір 7,0</t>
  </si>
  <si>
    <t>Трубка ендотрахеальна  (з манжетою) розмір 3,5</t>
  </si>
  <si>
    <t>Трубка ендотрахеальна (з манжетою) розмір 4,0</t>
  </si>
  <si>
    <t>Маска киснева  (педіатрична)</t>
  </si>
  <si>
    <t>Маска киснева  (для дорослих)</t>
  </si>
  <si>
    <t>Канюля назальна для немовлят</t>
  </si>
  <si>
    <t>Канюля внутрішньовенна  одноразового використання, з крильцями та ін’єкційним клапаном, розмір 22G</t>
  </si>
  <si>
    <t>Канюля внутрішньовенна  одноразового використання, з крильцями та ін’єкційним клапаном, розмір 24G</t>
  </si>
  <si>
    <t>Канюля внутрішньовенна  одноразового використання, з крильцями та ін’єкційним клапаном, розмір 26G</t>
  </si>
  <si>
    <t>Катетер аспіраційний  одноразового використання, конектор Kapkon, розмір Fr6</t>
  </si>
  <si>
    <t>Катетер аспіраційний одноразового використання, конектор Kapkon, розмір Fr8</t>
  </si>
  <si>
    <t>Катетер аспіраційний одноразового використання, конектор Kapkon, розмір Fr10</t>
  </si>
  <si>
    <t>Катетер аспіраційний  одноразового використання, конектор Kapkon, розмір Fr12</t>
  </si>
  <si>
    <t>Катетер аспіраційний  одноразового використання, конектор Kapkon, розмір Fr14</t>
  </si>
  <si>
    <t>Катетер аспіраційний  одноразового використання, конектор Kapkon, розмір Fr16</t>
  </si>
  <si>
    <t>Катетер живлячий , розмір Fr4</t>
  </si>
  <si>
    <t>Катетер живлячий , розмір Fr6</t>
  </si>
  <si>
    <t>Катетер живлячий  розмір Fr8</t>
  </si>
  <si>
    <t>Катетер живлячий , розмір Fr10</t>
  </si>
  <si>
    <t>Катетер живлячий ”, розмір Fr12</t>
  </si>
  <si>
    <t>Катетер Нелатона  розмір Fr10</t>
  </si>
  <si>
    <t>Катетер Нелатона , розмір Fr12</t>
  </si>
  <si>
    <t xml:space="preserve">Краник 3-ходовий  з подовжувачем 25 см </t>
  </si>
  <si>
    <t>Лезо для скальпелю  (з вуглецевої сталі), розмір 10-24</t>
  </si>
  <si>
    <t>Сечоприймач (для дорослих)  (2000 мл)</t>
  </si>
  <si>
    <t>Сечоприймач ” (педіатричний) (100 мл)</t>
  </si>
  <si>
    <t>Шпатель отоларингологічний  дерев'яний шліфований 150х18х1,6 мм  одноразового використання стерильний (2029-06)</t>
  </si>
  <si>
    <t>Шприц одноразового використання  50 мл  (катетерний тип)</t>
  </si>
  <si>
    <t>Шприц ін’єкційний одноразового використання, луєр сліп, локк , 50,0 мл (трьохкомпонентний, з голкою 1,2 x 38мм)</t>
  </si>
  <si>
    <t>Шприц ін'єкційний одноразового використання, луєр сліп, 5,0 мл (трьохкомпонентний, з голкою 0,7 x 38мм)</t>
  </si>
  <si>
    <t>Шприц ін'єкційний одноразового використання, луєр сліп ", 10,0 мл (трьохкомпонентний, з голкою 0,8 х 38 мм)</t>
  </si>
  <si>
    <t>Шприц ін'єкційний одноразового використання, луєр сліп ", 2,0 мл (трьохкомпонентний, з голкою 0,6 x 25мм)</t>
  </si>
  <si>
    <t>Шприц ін’єкційний одноразового використання, луєр сліп ", 20,0 мл (трьохкомпонентний, з голкою 0,8 x 38мм)</t>
  </si>
  <si>
    <t>36051 - Абсорбент діоксиду вуглецю</t>
  </si>
  <si>
    <t>код ДК</t>
  </si>
  <si>
    <t>код НК</t>
  </si>
  <si>
    <t>Найменування товару</t>
  </si>
  <si>
    <t>Ціна за одиницю з пдв (грн.)</t>
  </si>
  <si>
    <t>1</t>
  </si>
  <si>
    <t>2</t>
  </si>
  <si>
    <t>4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</si>
  <si>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</si>
  <si>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</si>
  <si>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</si>
  <si>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</si>
  <si>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</si>
  <si>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</si>
  <si>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</si>
  <si>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</si>
  <si>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</si>
  <si>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</si>
  <si>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</si>
  <si>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</si>
  <si>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</si>
  <si>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</si>
  <si>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</si>
  <si>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</si>
  <si>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</si>
  <si>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</si>
  <si>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</si>
  <si>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</si>
  <si>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</si>
  <si>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</si>
  <si>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</si>
  <si>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</si>
  <si>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ВСЬОГО:</t>
  </si>
  <si>
    <t>Сума з ПДВ,грн.</t>
  </si>
  <si>
    <t>Обгрунтування технічних, якісних і кількісних характеристик: по предмету закупівлі
за кодом CPV за ДК 021:2015 – 33140000-3 - медичні матеріали  (медичні матеріали) на січень 2025 рік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</si>
</sst>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49" fontId="7" fillId="0" borderId="1" xfId="2" applyNumberFormat="1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4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</cellXfs>
  <cellStyles count="5">
    <cellStyle name="Гіперпосилання" xfId="4" builtinId="8"/>
    <cellStyle name="Звичайний" xfId="0" builtinId="0"/>
    <cellStyle name="Звичайний 2" xfId="1" xr:uid="{45AA551D-0A7F-4550-A509-B7E24995D1DD}"/>
    <cellStyle name="Звичайний 2 3" xfId="3" xr:uid="{84432F67-388F-457C-A07D-F4320824BD26}"/>
    <cellStyle name="Обычный_Включені до переліку 3" xfId="2" xr:uid="{703BBB2B-D3CE-4D3E-B10D-6DFE6AC71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97A5-B4A0-4D22-A9BC-5A31EB439AE3}">
  <sheetPr>
    <tabColor rgb="FFFF0000"/>
  </sheetPr>
  <dimension ref="A1:L59"/>
  <sheetViews>
    <sheetView tabSelected="1" zoomScale="80" zoomScaleNormal="80" workbookViewId="0">
      <selection activeCell="A2" sqref="A2:F58"/>
    </sheetView>
  </sheetViews>
  <sheetFormatPr defaultRowHeight="15" x14ac:dyDescent="0.25"/>
  <cols>
    <col min="1" max="1" width="4.85546875" style="1" customWidth="1"/>
    <col min="2" max="2" width="9.140625" style="1"/>
    <col min="3" max="3" width="18.5703125" style="1" customWidth="1"/>
    <col min="4" max="4" width="44.7109375" style="16" customWidth="1"/>
    <col min="5" max="5" width="7.28515625" style="16" customWidth="1"/>
    <col min="6" max="6" width="9.140625" style="16"/>
    <col min="7" max="7" width="14.140625" style="17" customWidth="1"/>
    <col min="8" max="8" width="22.5703125" style="17" customWidth="1"/>
    <col min="9" max="12" width="23.28515625" style="1" customWidth="1"/>
  </cols>
  <sheetData>
    <row r="1" spans="1:12" ht="86.25" customHeight="1" x14ac:dyDescent="0.25">
      <c r="A1" s="31" t="s">
        <v>144</v>
      </c>
      <c r="B1" s="31"/>
      <c r="C1" s="31"/>
      <c r="D1" s="31"/>
      <c r="E1" s="31"/>
      <c r="F1" s="31"/>
      <c r="G1" s="31"/>
      <c r="H1" s="31"/>
    </row>
    <row r="2" spans="1:12" ht="77.25" customHeight="1" x14ac:dyDescent="0.25">
      <c r="A2" s="30" t="s">
        <v>0</v>
      </c>
      <c r="B2" s="30" t="s">
        <v>111</v>
      </c>
      <c r="C2" s="30" t="s">
        <v>112</v>
      </c>
      <c r="D2" s="19" t="s">
        <v>113</v>
      </c>
      <c r="E2" s="23" t="s">
        <v>32</v>
      </c>
      <c r="F2" s="18" t="s">
        <v>1</v>
      </c>
      <c r="G2" s="19" t="s">
        <v>114</v>
      </c>
      <c r="H2" s="19" t="s">
        <v>143</v>
      </c>
    </row>
    <row r="3" spans="1:12" s="3" customFormat="1" ht="45" x14ac:dyDescent="0.25">
      <c r="A3" s="11" t="s">
        <v>115</v>
      </c>
      <c r="B3" s="11" t="s">
        <v>33</v>
      </c>
      <c r="C3" s="11" t="s">
        <v>110</v>
      </c>
      <c r="D3" s="5" t="s">
        <v>46</v>
      </c>
      <c r="E3" s="21" t="s">
        <v>4</v>
      </c>
      <c r="F3" s="20">
        <v>10</v>
      </c>
      <c r="G3" s="5">
        <v>1979.5000000000002</v>
      </c>
      <c r="H3" s="5">
        <f>G3*F3</f>
        <v>19795.000000000004</v>
      </c>
      <c r="I3" s="2"/>
      <c r="J3" s="2"/>
      <c r="K3" s="2"/>
      <c r="L3" s="2"/>
    </row>
    <row r="4" spans="1:12" s="3" customFormat="1" ht="58.5" customHeight="1" x14ac:dyDescent="0.25">
      <c r="A4" s="4" t="s">
        <v>116</v>
      </c>
      <c r="B4" s="4" t="s">
        <v>33</v>
      </c>
      <c r="C4" s="11" t="s">
        <v>56</v>
      </c>
      <c r="D4" s="6" t="s">
        <v>71</v>
      </c>
      <c r="E4" s="21" t="s">
        <v>4</v>
      </c>
      <c r="F4" s="7">
        <v>100</v>
      </c>
      <c r="G4" s="5">
        <v>26.75</v>
      </c>
      <c r="H4" s="5">
        <f>G4*F4</f>
        <v>2675</v>
      </c>
      <c r="I4" s="2"/>
      <c r="J4" s="2"/>
      <c r="K4" s="2"/>
      <c r="L4" s="2"/>
    </row>
    <row r="5" spans="1:12" s="14" customFormat="1" ht="79.5" customHeight="1" x14ac:dyDescent="0.25">
      <c r="A5" s="11" t="s">
        <v>118</v>
      </c>
      <c r="B5" s="32" t="s">
        <v>33</v>
      </c>
      <c r="C5" s="33" t="s">
        <v>68</v>
      </c>
      <c r="D5" s="6" t="s">
        <v>59</v>
      </c>
      <c r="E5" s="21" t="s">
        <v>4</v>
      </c>
      <c r="F5" s="7">
        <v>5</v>
      </c>
      <c r="G5" s="5">
        <v>438.70000000000005</v>
      </c>
      <c r="H5" s="5">
        <f>G5*F5</f>
        <v>2193.5</v>
      </c>
      <c r="I5" s="15"/>
      <c r="J5" s="15"/>
      <c r="K5" s="15"/>
      <c r="L5" s="15"/>
    </row>
    <row r="6" spans="1:12" s="14" customFormat="1" ht="45" customHeight="1" x14ac:dyDescent="0.25">
      <c r="A6" s="4" t="s">
        <v>117</v>
      </c>
      <c r="B6" s="32" t="s">
        <v>33</v>
      </c>
      <c r="C6" s="33" t="s">
        <v>68</v>
      </c>
      <c r="D6" s="6" t="s">
        <v>60</v>
      </c>
      <c r="E6" s="21" t="s">
        <v>4</v>
      </c>
      <c r="F6" s="7">
        <v>10</v>
      </c>
      <c r="G6" s="5">
        <v>438.70000000000005</v>
      </c>
      <c r="H6" s="5">
        <f>G6*F6</f>
        <v>4387</v>
      </c>
      <c r="I6" s="15"/>
      <c r="J6" s="15"/>
      <c r="K6" s="15"/>
      <c r="L6" s="15"/>
    </row>
    <row r="7" spans="1:12" s="14" customFormat="1" ht="75" x14ac:dyDescent="0.25">
      <c r="A7" s="11" t="s">
        <v>119</v>
      </c>
      <c r="B7" s="32" t="s">
        <v>33</v>
      </c>
      <c r="C7" s="33" t="s">
        <v>68</v>
      </c>
      <c r="D7" s="6" t="s">
        <v>61</v>
      </c>
      <c r="E7" s="21" t="s">
        <v>4</v>
      </c>
      <c r="F7" s="7">
        <v>20</v>
      </c>
      <c r="G7" s="5">
        <v>438.70000000000005</v>
      </c>
      <c r="H7" s="5">
        <f>G7*F7</f>
        <v>8774</v>
      </c>
      <c r="I7" s="15"/>
      <c r="J7" s="15"/>
      <c r="K7" s="15"/>
      <c r="L7" s="15"/>
    </row>
    <row r="8" spans="1:12" s="3" customFormat="1" ht="54.75" customHeight="1" x14ac:dyDescent="0.25">
      <c r="A8" s="4" t="s">
        <v>120</v>
      </c>
      <c r="B8" s="4" t="s">
        <v>33</v>
      </c>
      <c r="C8" s="11" t="s">
        <v>58</v>
      </c>
      <c r="D8" s="6" t="s">
        <v>72</v>
      </c>
      <c r="E8" s="21" t="s">
        <v>4</v>
      </c>
      <c r="F8" s="7">
        <v>100</v>
      </c>
      <c r="G8" s="5">
        <v>37.450000000000003</v>
      </c>
      <c r="H8" s="5">
        <f>G8*F8</f>
        <v>3745.0000000000005</v>
      </c>
      <c r="I8" s="2"/>
      <c r="J8" s="2"/>
      <c r="K8" s="2"/>
      <c r="L8" s="2"/>
    </row>
    <row r="9" spans="1:12" s="3" customFormat="1" ht="62.25" customHeight="1" x14ac:dyDescent="0.25">
      <c r="A9" s="11" t="s">
        <v>121</v>
      </c>
      <c r="B9" s="4" t="s">
        <v>33</v>
      </c>
      <c r="C9" s="11" t="s">
        <v>58</v>
      </c>
      <c r="D9" s="6" t="s">
        <v>73</v>
      </c>
      <c r="E9" s="21" t="s">
        <v>4</v>
      </c>
      <c r="F9" s="7">
        <v>100</v>
      </c>
      <c r="G9" s="5">
        <v>37.450000000000003</v>
      </c>
      <c r="H9" s="5">
        <f>G9*F9</f>
        <v>3745.0000000000005</v>
      </c>
      <c r="I9" s="2"/>
      <c r="J9" s="2"/>
      <c r="K9" s="2"/>
      <c r="L9" s="2"/>
    </row>
    <row r="10" spans="1:12" s="3" customFormat="1" ht="66.75" customHeight="1" x14ac:dyDescent="0.25">
      <c r="A10" s="4" t="s">
        <v>122</v>
      </c>
      <c r="B10" s="4" t="s">
        <v>33</v>
      </c>
      <c r="C10" s="11" t="s">
        <v>58</v>
      </c>
      <c r="D10" s="6" t="s">
        <v>74</v>
      </c>
      <c r="E10" s="21" t="s">
        <v>4</v>
      </c>
      <c r="F10" s="7">
        <v>50</v>
      </c>
      <c r="G10" s="5">
        <v>37.450000000000003</v>
      </c>
      <c r="H10" s="5">
        <f>G10*F10</f>
        <v>1872.5000000000002</v>
      </c>
      <c r="I10" s="2"/>
      <c r="J10" s="2"/>
      <c r="K10" s="2"/>
      <c r="L10" s="2"/>
    </row>
    <row r="11" spans="1:12" s="3" customFormat="1" ht="46.5" customHeight="1" x14ac:dyDescent="0.25">
      <c r="A11" s="11" t="s">
        <v>123</v>
      </c>
      <c r="B11" s="4" t="s">
        <v>33</v>
      </c>
      <c r="C11" s="11" t="s">
        <v>58</v>
      </c>
      <c r="D11" s="6" t="s">
        <v>75</v>
      </c>
      <c r="E11" s="21" t="s">
        <v>4</v>
      </c>
      <c r="F11" s="7">
        <v>40</v>
      </c>
      <c r="G11" s="5">
        <v>37.450000000000003</v>
      </c>
      <c r="H11" s="5">
        <f>G11*F11</f>
        <v>1498</v>
      </c>
      <c r="I11" s="2"/>
      <c r="J11" s="2"/>
      <c r="K11" s="2"/>
      <c r="L11" s="2"/>
    </row>
    <row r="12" spans="1:12" s="3" customFormat="1" ht="42" customHeight="1" x14ac:dyDescent="0.25">
      <c r="A12" s="4" t="s">
        <v>124</v>
      </c>
      <c r="B12" s="4" t="s">
        <v>33</v>
      </c>
      <c r="C12" s="11" t="s">
        <v>58</v>
      </c>
      <c r="D12" s="6" t="s">
        <v>76</v>
      </c>
      <c r="E12" s="21" t="s">
        <v>4</v>
      </c>
      <c r="F12" s="7">
        <v>20</v>
      </c>
      <c r="G12" s="5">
        <v>37.450000000000003</v>
      </c>
      <c r="H12" s="5">
        <f>G12*F12</f>
        <v>749</v>
      </c>
      <c r="I12" s="2"/>
      <c r="J12" s="2"/>
      <c r="K12" s="2"/>
      <c r="L12" s="2"/>
    </row>
    <row r="13" spans="1:12" s="3" customFormat="1" ht="50.25" customHeight="1" x14ac:dyDescent="0.25">
      <c r="A13" s="11" t="s">
        <v>125</v>
      </c>
      <c r="B13" s="4" t="s">
        <v>33</v>
      </c>
      <c r="C13" s="11" t="s">
        <v>58</v>
      </c>
      <c r="D13" s="6" t="s">
        <v>77</v>
      </c>
      <c r="E13" s="21" t="s">
        <v>4</v>
      </c>
      <c r="F13" s="7">
        <v>20</v>
      </c>
      <c r="G13" s="5">
        <v>37.450000000000003</v>
      </c>
      <c r="H13" s="5">
        <f>G13*F13</f>
        <v>749</v>
      </c>
      <c r="I13" s="2"/>
      <c r="J13" s="2"/>
      <c r="K13" s="2"/>
      <c r="L13" s="2"/>
    </row>
    <row r="14" spans="1:12" s="3" customFormat="1" ht="62.25" customHeight="1" x14ac:dyDescent="0.25">
      <c r="A14" s="4" t="s">
        <v>126</v>
      </c>
      <c r="B14" s="4" t="s">
        <v>33</v>
      </c>
      <c r="C14" s="11" t="s">
        <v>58</v>
      </c>
      <c r="D14" s="6" t="s">
        <v>78</v>
      </c>
      <c r="E14" s="21" t="s">
        <v>4</v>
      </c>
      <c r="F14" s="7">
        <v>10</v>
      </c>
      <c r="G14" s="5">
        <v>37.450000000000003</v>
      </c>
      <c r="H14" s="5">
        <f>G14*F14</f>
        <v>374.5</v>
      </c>
      <c r="I14" s="2"/>
      <c r="J14" s="2"/>
      <c r="K14" s="2"/>
      <c r="L14" s="2"/>
    </row>
    <row r="15" spans="1:12" s="3" customFormat="1" ht="48" customHeight="1" x14ac:dyDescent="0.25">
      <c r="A15" s="11" t="s">
        <v>127</v>
      </c>
      <c r="B15" s="4" t="s">
        <v>33</v>
      </c>
      <c r="C15" s="11" t="s">
        <v>58</v>
      </c>
      <c r="D15" s="6" t="s">
        <v>79</v>
      </c>
      <c r="E15" s="21" t="s">
        <v>4</v>
      </c>
      <c r="F15" s="7">
        <v>100</v>
      </c>
      <c r="G15" s="5">
        <v>37.450000000000003</v>
      </c>
      <c r="H15" s="5">
        <f>G15*F15</f>
        <v>3745.0000000000005</v>
      </c>
      <c r="I15" s="2"/>
      <c r="J15" s="2"/>
      <c r="K15" s="2"/>
      <c r="L15" s="2"/>
    </row>
    <row r="16" spans="1:12" s="3" customFormat="1" ht="54.75" customHeight="1" x14ac:dyDescent="0.25">
      <c r="A16" s="4" t="s">
        <v>128</v>
      </c>
      <c r="B16" s="4" t="s">
        <v>33</v>
      </c>
      <c r="C16" s="11" t="s">
        <v>57</v>
      </c>
      <c r="D16" s="6" t="s">
        <v>80</v>
      </c>
      <c r="E16" s="21" t="s">
        <v>4</v>
      </c>
      <c r="F16" s="7">
        <v>500</v>
      </c>
      <c r="G16" s="5">
        <v>35.844999999999999</v>
      </c>
      <c r="H16" s="5">
        <f>G16*F16</f>
        <v>17922.5</v>
      </c>
      <c r="I16" s="2"/>
      <c r="J16" s="2"/>
      <c r="K16" s="2"/>
      <c r="L16" s="2"/>
    </row>
    <row r="17" spans="1:12" s="3" customFormat="1" ht="63" customHeight="1" x14ac:dyDescent="0.25">
      <c r="A17" s="11" t="s">
        <v>129</v>
      </c>
      <c r="B17" s="4" t="s">
        <v>33</v>
      </c>
      <c r="C17" s="11" t="s">
        <v>57</v>
      </c>
      <c r="D17" s="6" t="s">
        <v>81</v>
      </c>
      <c r="E17" s="21" t="s">
        <v>4</v>
      </c>
      <c r="F17" s="7">
        <v>100</v>
      </c>
      <c r="G17" s="5">
        <v>37.450000000000003</v>
      </c>
      <c r="H17" s="5">
        <f>G17*F17</f>
        <v>3745.0000000000005</v>
      </c>
      <c r="I17" s="2"/>
      <c r="J17" s="2"/>
      <c r="K17" s="2"/>
      <c r="L17" s="2"/>
    </row>
    <row r="18" spans="1:12" s="3" customFormat="1" ht="45" x14ac:dyDescent="0.25">
      <c r="A18" s="4" t="s">
        <v>130</v>
      </c>
      <c r="B18" s="4" t="s">
        <v>33</v>
      </c>
      <c r="C18" s="11" t="s">
        <v>56</v>
      </c>
      <c r="D18" s="6" t="s">
        <v>82</v>
      </c>
      <c r="E18" s="21" t="s">
        <v>4</v>
      </c>
      <c r="F18" s="7">
        <v>100</v>
      </c>
      <c r="G18" s="5">
        <v>22.470000000000002</v>
      </c>
      <c r="H18" s="5">
        <f>G18*F18</f>
        <v>2247.0000000000005</v>
      </c>
      <c r="I18" s="2"/>
      <c r="J18" s="2"/>
      <c r="K18" s="2"/>
      <c r="L18" s="2"/>
    </row>
    <row r="19" spans="1:12" s="3" customFormat="1" ht="69.75" customHeight="1" x14ac:dyDescent="0.25">
      <c r="A19" s="11" t="s">
        <v>131</v>
      </c>
      <c r="B19" s="4" t="s">
        <v>33</v>
      </c>
      <c r="C19" s="11" t="s">
        <v>67</v>
      </c>
      <c r="D19" s="6" t="s">
        <v>48</v>
      </c>
      <c r="E19" s="21" t="s">
        <v>4</v>
      </c>
      <c r="F19" s="7">
        <v>10</v>
      </c>
      <c r="G19" s="5">
        <v>2354</v>
      </c>
      <c r="H19" s="5">
        <f>G19*F19</f>
        <v>23540</v>
      </c>
      <c r="I19" s="2"/>
      <c r="J19" s="2"/>
      <c r="K19" s="2"/>
      <c r="L19" s="2"/>
    </row>
    <row r="20" spans="1:12" s="3" customFormat="1" ht="66.75" customHeight="1" x14ac:dyDescent="0.25">
      <c r="A20" s="4" t="s">
        <v>132</v>
      </c>
      <c r="B20" s="4" t="s">
        <v>33</v>
      </c>
      <c r="C20" s="11" t="s">
        <v>65</v>
      </c>
      <c r="D20" s="6" t="s">
        <v>38</v>
      </c>
      <c r="E20" s="21" t="s">
        <v>4</v>
      </c>
      <c r="F20" s="7">
        <v>200</v>
      </c>
      <c r="G20" s="5">
        <v>110.45610000000001</v>
      </c>
      <c r="H20" s="5">
        <f>G20*F20</f>
        <v>22091.22</v>
      </c>
      <c r="I20" s="2"/>
      <c r="J20" s="2"/>
      <c r="K20" s="2"/>
      <c r="L20" s="2"/>
    </row>
    <row r="21" spans="1:12" s="3" customFormat="1" ht="60" customHeight="1" x14ac:dyDescent="0.25">
      <c r="A21" s="11" t="s">
        <v>133</v>
      </c>
      <c r="B21" s="4" t="s">
        <v>33</v>
      </c>
      <c r="C21" s="11" t="s">
        <v>65</v>
      </c>
      <c r="D21" s="6" t="s">
        <v>39</v>
      </c>
      <c r="E21" s="21" t="s">
        <v>4</v>
      </c>
      <c r="F21" s="7">
        <v>100</v>
      </c>
      <c r="G21" s="5">
        <v>90.019099999999995</v>
      </c>
      <c r="H21" s="5">
        <f>G21*F21</f>
        <v>9001.91</v>
      </c>
      <c r="I21" s="2"/>
      <c r="J21" s="2"/>
      <c r="K21" s="2"/>
      <c r="L21" s="2"/>
    </row>
    <row r="22" spans="1:12" s="3" customFormat="1" ht="27.75" customHeight="1" x14ac:dyDescent="0.25">
      <c r="A22" s="4" t="s">
        <v>134</v>
      </c>
      <c r="B22" s="4" t="s">
        <v>33</v>
      </c>
      <c r="C22" s="11" t="s">
        <v>66</v>
      </c>
      <c r="D22" s="6" t="s">
        <v>40</v>
      </c>
      <c r="E22" s="21" t="s">
        <v>4</v>
      </c>
      <c r="F22" s="7">
        <v>1000</v>
      </c>
      <c r="G22" s="5">
        <v>53.5</v>
      </c>
      <c r="H22" s="5">
        <f>G22*F22</f>
        <v>53500</v>
      </c>
      <c r="I22" s="2"/>
      <c r="J22" s="2"/>
      <c r="K22" s="2"/>
      <c r="L22" s="2"/>
    </row>
    <row r="23" spans="1:12" s="3" customFormat="1" ht="75" x14ac:dyDescent="0.25">
      <c r="A23" s="11" t="s">
        <v>135</v>
      </c>
      <c r="B23" s="4" t="s">
        <v>33</v>
      </c>
      <c r="C23" s="11" t="s">
        <v>64</v>
      </c>
      <c r="D23" s="6" t="s">
        <v>83</v>
      </c>
      <c r="E23" s="21" t="s">
        <v>4</v>
      </c>
      <c r="F23" s="7">
        <v>500</v>
      </c>
      <c r="G23" s="5">
        <v>9.0950000000000006</v>
      </c>
      <c r="H23" s="5">
        <f>G23*F23</f>
        <v>4547.5</v>
      </c>
      <c r="I23" s="2"/>
      <c r="J23" s="2"/>
      <c r="K23" s="2"/>
      <c r="L23" s="2"/>
    </row>
    <row r="24" spans="1:12" s="3" customFormat="1" ht="75" x14ac:dyDescent="0.25">
      <c r="A24" s="4" t="s">
        <v>136</v>
      </c>
      <c r="B24" s="4" t="s">
        <v>33</v>
      </c>
      <c r="C24" s="11" t="s">
        <v>64</v>
      </c>
      <c r="D24" s="6" t="s">
        <v>84</v>
      </c>
      <c r="E24" s="21" t="s">
        <v>4</v>
      </c>
      <c r="F24" s="7">
        <v>500</v>
      </c>
      <c r="G24" s="5">
        <v>9.202</v>
      </c>
      <c r="H24" s="5">
        <f>G24*F24</f>
        <v>4601</v>
      </c>
      <c r="I24" s="2"/>
      <c r="J24" s="2"/>
      <c r="K24" s="2"/>
      <c r="L24" s="2"/>
    </row>
    <row r="25" spans="1:12" s="3" customFormat="1" ht="75" x14ac:dyDescent="0.25">
      <c r="A25" s="11" t="s">
        <v>137</v>
      </c>
      <c r="B25" s="4" t="s">
        <v>33</v>
      </c>
      <c r="C25" s="11" t="s">
        <v>64</v>
      </c>
      <c r="D25" s="6" t="s">
        <v>85</v>
      </c>
      <c r="E25" s="21" t="s">
        <v>4</v>
      </c>
      <c r="F25" s="7">
        <v>500</v>
      </c>
      <c r="G25" s="5">
        <v>9.202</v>
      </c>
      <c r="H25" s="5">
        <f>G25*F25</f>
        <v>4601</v>
      </c>
      <c r="I25" s="2"/>
      <c r="J25" s="2"/>
      <c r="K25" s="2"/>
      <c r="L25" s="2"/>
    </row>
    <row r="26" spans="1:12" s="3" customFormat="1" ht="30" x14ac:dyDescent="0.25">
      <c r="A26" s="4" t="s">
        <v>138</v>
      </c>
      <c r="B26" s="4" t="s">
        <v>33</v>
      </c>
      <c r="C26" s="11" t="s">
        <v>67</v>
      </c>
      <c r="D26" s="6" t="s">
        <v>41</v>
      </c>
      <c r="E26" s="21" t="s">
        <v>4</v>
      </c>
      <c r="F26" s="7">
        <v>30</v>
      </c>
      <c r="G26" s="5">
        <v>2330.7275</v>
      </c>
      <c r="H26" s="5">
        <f>G26*F26</f>
        <v>69921.824999999997</v>
      </c>
      <c r="I26" s="2"/>
      <c r="J26" s="2"/>
      <c r="K26" s="2"/>
      <c r="L26" s="2"/>
    </row>
    <row r="27" spans="1:12" s="3" customFormat="1" ht="30" x14ac:dyDescent="0.25">
      <c r="A27" s="11" t="s">
        <v>139</v>
      </c>
      <c r="B27" s="4" t="s">
        <v>33</v>
      </c>
      <c r="C27" s="11" t="s">
        <v>67</v>
      </c>
      <c r="D27" s="6" t="s">
        <v>42</v>
      </c>
      <c r="E27" s="21" t="s">
        <v>4</v>
      </c>
      <c r="F27" s="7">
        <v>30</v>
      </c>
      <c r="G27" s="5">
        <v>2086.5</v>
      </c>
      <c r="H27" s="5">
        <f>G27*F27</f>
        <v>62595</v>
      </c>
      <c r="I27" s="2"/>
      <c r="J27" s="2"/>
      <c r="K27" s="2"/>
      <c r="L27" s="2"/>
    </row>
    <row r="28" spans="1:12" s="3" customFormat="1" ht="75" x14ac:dyDescent="0.25">
      <c r="A28" s="4" t="s">
        <v>140</v>
      </c>
      <c r="B28" s="4" t="s">
        <v>33</v>
      </c>
      <c r="C28" s="11" t="s">
        <v>63</v>
      </c>
      <c r="D28" s="6" t="s">
        <v>86</v>
      </c>
      <c r="E28" s="21" t="s">
        <v>4</v>
      </c>
      <c r="F28" s="7">
        <v>1000</v>
      </c>
      <c r="G28" s="5">
        <v>8.1319999999999997</v>
      </c>
      <c r="H28" s="5">
        <f>G28*F28</f>
        <v>8132</v>
      </c>
      <c r="I28" s="2"/>
      <c r="J28" s="2"/>
      <c r="K28" s="2"/>
      <c r="L28" s="2"/>
    </row>
    <row r="29" spans="1:12" s="3" customFormat="1" ht="75" x14ac:dyDescent="0.25">
      <c r="A29" s="11" t="s">
        <v>141</v>
      </c>
      <c r="B29" s="4" t="s">
        <v>33</v>
      </c>
      <c r="C29" s="11" t="s">
        <v>63</v>
      </c>
      <c r="D29" s="6" t="s">
        <v>87</v>
      </c>
      <c r="E29" s="21" t="s">
        <v>4</v>
      </c>
      <c r="F29" s="7">
        <v>1000</v>
      </c>
      <c r="G29" s="5">
        <v>8.1319999999999997</v>
      </c>
      <c r="H29" s="5">
        <f>G29*F29</f>
        <v>8132</v>
      </c>
      <c r="I29" s="2"/>
      <c r="J29" s="2"/>
      <c r="K29" s="2"/>
      <c r="L29" s="2"/>
    </row>
    <row r="30" spans="1:12" s="3" customFormat="1" ht="75" x14ac:dyDescent="0.25">
      <c r="A30" s="4" t="s">
        <v>2</v>
      </c>
      <c r="B30" s="4" t="s">
        <v>33</v>
      </c>
      <c r="C30" s="11" t="s">
        <v>63</v>
      </c>
      <c r="D30" s="6" t="s">
        <v>88</v>
      </c>
      <c r="E30" s="21" t="s">
        <v>4</v>
      </c>
      <c r="F30" s="7">
        <v>1000</v>
      </c>
      <c r="G30" s="5">
        <v>8.1319999999999997</v>
      </c>
      <c r="H30" s="5">
        <f>G30*F30</f>
        <v>8132</v>
      </c>
      <c r="I30" s="2"/>
      <c r="J30" s="2"/>
      <c r="K30" s="2"/>
      <c r="L30" s="2"/>
    </row>
    <row r="31" spans="1:12" s="3" customFormat="1" ht="75" x14ac:dyDescent="0.25">
      <c r="A31" s="11" t="s">
        <v>3</v>
      </c>
      <c r="B31" s="4" t="s">
        <v>33</v>
      </c>
      <c r="C31" s="11" t="s">
        <v>63</v>
      </c>
      <c r="D31" s="6" t="s">
        <v>89</v>
      </c>
      <c r="E31" s="21" t="s">
        <v>4</v>
      </c>
      <c r="F31" s="7">
        <v>1000</v>
      </c>
      <c r="G31" s="5">
        <v>8.1319999999999997</v>
      </c>
      <c r="H31" s="5">
        <f>G31*F31</f>
        <v>8132</v>
      </c>
      <c r="I31" s="2"/>
      <c r="J31" s="2"/>
      <c r="K31" s="2"/>
      <c r="L31" s="2"/>
    </row>
    <row r="32" spans="1:12" s="3" customFormat="1" ht="75" x14ac:dyDescent="0.25">
      <c r="A32" s="4" t="s">
        <v>5</v>
      </c>
      <c r="B32" s="4" t="s">
        <v>33</v>
      </c>
      <c r="C32" s="11" t="s">
        <v>63</v>
      </c>
      <c r="D32" s="6" t="s">
        <v>90</v>
      </c>
      <c r="E32" s="21" t="s">
        <v>4</v>
      </c>
      <c r="F32" s="7">
        <v>500</v>
      </c>
      <c r="G32" s="5">
        <v>8.1319999999999997</v>
      </c>
      <c r="H32" s="5">
        <f>G32*F32</f>
        <v>4066</v>
      </c>
      <c r="I32" s="2"/>
      <c r="J32" s="2"/>
      <c r="K32" s="2"/>
      <c r="L32" s="2"/>
    </row>
    <row r="33" spans="1:12" s="3" customFormat="1" ht="75" x14ac:dyDescent="0.25">
      <c r="A33" s="11" t="s">
        <v>6</v>
      </c>
      <c r="B33" s="4" t="s">
        <v>33</v>
      </c>
      <c r="C33" s="11" t="s">
        <v>63</v>
      </c>
      <c r="D33" s="6" t="s">
        <v>91</v>
      </c>
      <c r="E33" s="21" t="s">
        <v>4</v>
      </c>
      <c r="F33" s="7">
        <v>300</v>
      </c>
      <c r="G33" s="5">
        <v>8.1319999999999997</v>
      </c>
      <c r="H33" s="5">
        <f>G33*F33</f>
        <v>2439.6</v>
      </c>
      <c r="I33" s="2"/>
      <c r="J33" s="2"/>
      <c r="K33" s="2"/>
      <c r="L33" s="2"/>
    </row>
    <row r="34" spans="1:12" s="3" customFormat="1" ht="28.5" customHeight="1" x14ac:dyDescent="0.25">
      <c r="A34" s="4" t="s">
        <v>7</v>
      </c>
      <c r="B34" s="4" t="s">
        <v>33</v>
      </c>
      <c r="C34" s="11" t="s">
        <v>55</v>
      </c>
      <c r="D34" s="6" t="s">
        <v>92</v>
      </c>
      <c r="E34" s="21" t="s">
        <v>4</v>
      </c>
      <c r="F34" s="7">
        <v>100</v>
      </c>
      <c r="G34" s="5">
        <v>8.4530000000000012</v>
      </c>
      <c r="H34" s="5">
        <f>G34*F34</f>
        <v>845.30000000000007</v>
      </c>
      <c r="I34" s="2"/>
      <c r="J34" s="2"/>
      <c r="K34" s="2"/>
      <c r="L34" s="2"/>
    </row>
    <row r="35" spans="1:12" s="3" customFormat="1" ht="45" x14ac:dyDescent="0.25">
      <c r="A35" s="11" t="s">
        <v>8</v>
      </c>
      <c r="B35" s="4" t="s">
        <v>33</v>
      </c>
      <c r="C35" s="11" t="s">
        <v>55</v>
      </c>
      <c r="D35" s="6" t="s">
        <v>93</v>
      </c>
      <c r="E35" s="21" t="s">
        <v>4</v>
      </c>
      <c r="F35" s="7">
        <v>200</v>
      </c>
      <c r="G35" s="5">
        <v>8.4530000000000012</v>
      </c>
      <c r="H35" s="5">
        <f>G35*F35</f>
        <v>1690.6000000000001</v>
      </c>
      <c r="I35" s="2"/>
      <c r="J35" s="2"/>
      <c r="K35" s="2"/>
      <c r="L35" s="2"/>
    </row>
    <row r="36" spans="1:12" s="3" customFormat="1" ht="45" x14ac:dyDescent="0.25">
      <c r="A36" s="4" t="s">
        <v>9</v>
      </c>
      <c r="B36" s="4" t="s">
        <v>33</v>
      </c>
      <c r="C36" s="11" t="s">
        <v>55</v>
      </c>
      <c r="D36" s="6" t="s">
        <v>94</v>
      </c>
      <c r="E36" s="21" t="s">
        <v>4</v>
      </c>
      <c r="F36" s="7">
        <v>300</v>
      </c>
      <c r="G36" s="5">
        <v>8.4530000000000012</v>
      </c>
      <c r="H36" s="5">
        <f>G36*F36</f>
        <v>2535.9000000000005</v>
      </c>
      <c r="I36" s="2"/>
      <c r="J36" s="2"/>
      <c r="K36" s="2"/>
      <c r="L36" s="2"/>
    </row>
    <row r="37" spans="1:12" s="3" customFormat="1" ht="48.75" customHeight="1" x14ac:dyDescent="0.25">
      <c r="A37" s="11" t="s">
        <v>10</v>
      </c>
      <c r="B37" s="4" t="s">
        <v>33</v>
      </c>
      <c r="C37" s="11" t="s">
        <v>55</v>
      </c>
      <c r="D37" s="6" t="s">
        <v>95</v>
      </c>
      <c r="E37" s="21" t="s">
        <v>4</v>
      </c>
      <c r="F37" s="7">
        <v>150</v>
      </c>
      <c r="G37" s="5">
        <v>8.4530000000000012</v>
      </c>
      <c r="H37" s="5">
        <f>G37*F37</f>
        <v>1267.9500000000003</v>
      </c>
      <c r="I37" s="2"/>
      <c r="J37" s="2"/>
      <c r="K37" s="2"/>
      <c r="L37" s="2"/>
    </row>
    <row r="38" spans="1:12" s="3" customFormat="1" ht="36" customHeight="1" x14ac:dyDescent="0.25">
      <c r="A38" s="4" t="s">
        <v>11</v>
      </c>
      <c r="B38" s="4" t="s">
        <v>33</v>
      </c>
      <c r="C38" s="11" t="s">
        <v>55</v>
      </c>
      <c r="D38" s="6" t="s">
        <v>96</v>
      </c>
      <c r="E38" s="21" t="s">
        <v>4</v>
      </c>
      <c r="F38" s="7">
        <v>150</v>
      </c>
      <c r="G38" s="5">
        <v>8.4530000000000012</v>
      </c>
      <c r="H38" s="5">
        <f>G38*F38</f>
        <v>1267.9500000000003</v>
      </c>
      <c r="I38" s="2"/>
      <c r="J38" s="2"/>
      <c r="K38" s="2"/>
      <c r="L38" s="2"/>
    </row>
    <row r="39" spans="1:12" s="14" customFormat="1" ht="50.25" customHeight="1" x14ac:dyDescent="0.25">
      <c r="A39" s="11" t="s">
        <v>12</v>
      </c>
      <c r="B39" s="4" t="s">
        <v>33</v>
      </c>
      <c r="C39" s="33" t="s">
        <v>62</v>
      </c>
      <c r="D39" s="6" t="s">
        <v>97</v>
      </c>
      <c r="E39" s="21" t="s">
        <v>4</v>
      </c>
      <c r="F39" s="7">
        <v>1000</v>
      </c>
      <c r="G39" s="5">
        <v>8.881000000000002</v>
      </c>
      <c r="H39" s="5">
        <f>G39*F39</f>
        <v>8881.0000000000018</v>
      </c>
      <c r="I39" s="15"/>
      <c r="J39" s="15"/>
      <c r="K39" s="15"/>
      <c r="L39" s="15"/>
    </row>
    <row r="40" spans="1:12" s="14" customFormat="1" ht="44.25" customHeight="1" x14ac:dyDescent="0.25">
      <c r="A40" s="4" t="s">
        <v>13</v>
      </c>
      <c r="B40" s="4" t="s">
        <v>33</v>
      </c>
      <c r="C40" s="33" t="s">
        <v>62</v>
      </c>
      <c r="D40" s="6" t="s">
        <v>98</v>
      </c>
      <c r="E40" s="21" t="s">
        <v>4</v>
      </c>
      <c r="F40" s="7">
        <v>1000</v>
      </c>
      <c r="G40" s="5">
        <v>8.881000000000002</v>
      </c>
      <c r="H40" s="5">
        <f>G40*F40</f>
        <v>8881.0000000000018</v>
      </c>
      <c r="I40" s="15"/>
      <c r="J40" s="15"/>
      <c r="K40" s="15"/>
      <c r="L40" s="15"/>
    </row>
    <row r="41" spans="1:12" s="9" customFormat="1" ht="30" x14ac:dyDescent="0.25">
      <c r="A41" s="11" t="s">
        <v>14</v>
      </c>
      <c r="B41" s="32" t="s">
        <v>33</v>
      </c>
      <c r="C41" s="33" t="s">
        <v>54</v>
      </c>
      <c r="D41" s="6" t="s">
        <v>99</v>
      </c>
      <c r="E41" s="21" t="s">
        <v>4</v>
      </c>
      <c r="F41" s="7">
        <v>100</v>
      </c>
      <c r="G41" s="5">
        <v>14.98</v>
      </c>
      <c r="H41" s="5">
        <f>G41*F41</f>
        <v>1498</v>
      </c>
      <c r="I41" s="8"/>
      <c r="J41" s="8"/>
      <c r="K41" s="8"/>
      <c r="L41" s="8"/>
    </row>
    <row r="42" spans="1:12" s="3" customFormat="1" ht="45" x14ac:dyDescent="0.25">
      <c r="A42" s="4" t="s">
        <v>15</v>
      </c>
      <c r="B42" s="32" t="s">
        <v>33</v>
      </c>
      <c r="C42" s="33" t="s">
        <v>69</v>
      </c>
      <c r="D42" s="6" t="s">
        <v>34</v>
      </c>
      <c r="E42" s="21" t="s">
        <v>37</v>
      </c>
      <c r="F42" s="7">
        <v>5</v>
      </c>
      <c r="G42" s="5">
        <v>1444.5</v>
      </c>
      <c r="H42" s="5">
        <f>G42*F42</f>
        <v>7222.5</v>
      </c>
      <c r="I42" s="2"/>
      <c r="J42" s="2"/>
      <c r="K42" s="2"/>
      <c r="L42" s="2"/>
    </row>
    <row r="43" spans="1:12" s="3" customFormat="1" ht="45" x14ac:dyDescent="0.25">
      <c r="A43" s="11" t="s">
        <v>16</v>
      </c>
      <c r="B43" s="32" t="s">
        <v>33</v>
      </c>
      <c r="C43" s="33" t="s">
        <v>69</v>
      </c>
      <c r="D43" s="6" t="s">
        <v>35</v>
      </c>
      <c r="E43" s="21" t="s">
        <v>37</v>
      </c>
      <c r="F43" s="7">
        <v>5</v>
      </c>
      <c r="G43" s="5">
        <v>1444.5</v>
      </c>
      <c r="H43" s="5">
        <f>G43*F43</f>
        <v>7222.5</v>
      </c>
      <c r="I43" s="2"/>
      <c r="J43" s="2"/>
      <c r="K43" s="2"/>
      <c r="L43" s="2"/>
    </row>
    <row r="44" spans="1:12" s="14" customFormat="1" ht="45" x14ac:dyDescent="0.25">
      <c r="A44" s="4" t="s">
        <v>17</v>
      </c>
      <c r="B44" s="32" t="s">
        <v>33</v>
      </c>
      <c r="C44" s="33" t="s">
        <v>69</v>
      </c>
      <c r="D44" s="6" t="s">
        <v>36</v>
      </c>
      <c r="E44" s="21" t="s">
        <v>37</v>
      </c>
      <c r="F44" s="7">
        <v>20</v>
      </c>
      <c r="G44" s="5">
        <v>1605</v>
      </c>
      <c r="H44" s="5">
        <f>G44*F44</f>
        <v>32100</v>
      </c>
      <c r="I44" s="15"/>
      <c r="J44" s="15"/>
      <c r="K44" s="15"/>
      <c r="L44" s="15"/>
    </row>
    <row r="45" spans="1:12" s="3" customFormat="1" ht="60.75" customHeight="1" x14ac:dyDescent="0.25">
      <c r="A45" s="11" t="s">
        <v>18</v>
      </c>
      <c r="B45" s="4" t="s">
        <v>33</v>
      </c>
      <c r="C45" s="11" t="s">
        <v>53</v>
      </c>
      <c r="D45" s="6" t="s">
        <v>100</v>
      </c>
      <c r="E45" s="21" t="s">
        <v>4</v>
      </c>
      <c r="F45" s="7">
        <v>500</v>
      </c>
      <c r="G45" s="5">
        <v>2.7820000000000005</v>
      </c>
      <c r="H45" s="5">
        <f>G45*F45</f>
        <v>1391.0000000000002</v>
      </c>
      <c r="I45" s="10"/>
      <c r="J45" s="2"/>
      <c r="K45" s="2"/>
      <c r="L45" s="2"/>
    </row>
    <row r="46" spans="1:12" s="3" customFormat="1" ht="48" customHeight="1" x14ac:dyDescent="0.25">
      <c r="A46" s="4" t="s">
        <v>19</v>
      </c>
      <c r="B46" s="4" t="s">
        <v>33</v>
      </c>
      <c r="C46" s="11" t="s">
        <v>67</v>
      </c>
      <c r="D46" s="6" t="s">
        <v>43</v>
      </c>
      <c r="E46" s="21" t="s">
        <v>4</v>
      </c>
      <c r="F46" s="7">
        <v>50</v>
      </c>
      <c r="G46" s="5">
        <v>894.47720000000004</v>
      </c>
      <c r="H46" s="5">
        <f>G46*F46</f>
        <v>44723.86</v>
      </c>
      <c r="I46" s="2"/>
      <c r="J46" s="2"/>
      <c r="K46" s="2"/>
      <c r="L46" s="2"/>
    </row>
    <row r="47" spans="1:12" s="3" customFormat="1" ht="55.5" customHeight="1" x14ac:dyDescent="0.25">
      <c r="A47" s="11" t="s">
        <v>20</v>
      </c>
      <c r="B47" s="4" t="s">
        <v>33</v>
      </c>
      <c r="C47" s="11" t="s">
        <v>67</v>
      </c>
      <c r="D47" s="6" t="s">
        <v>44</v>
      </c>
      <c r="E47" s="21" t="s">
        <v>4</v>
      </c>
      <c r="F47" s="7">
        <v>30</v>
      </c>
      <c r="G47" s="5">
        <v>749.34240000000011</v>
      </c>
      <c r="H47" s="5">
        <f>G47*F47</f>
        <v>22480.272000000004</v>
      </c>
      <c r="I47" s="2"/>
      <c r="J47" s="2"/>
      <c r="K47" s="2"/>
      <c r="L47" s="2"/>
    </row>
    <row r="48" spans="1:12" s="3" customFormat="1" ht="39" customHeight="1" x14ac:dyDescent="0.25">
      <c r="A48" s="4" t="s">
        <v>21</v>
      </c>
      <c r="B48" s="4" t="s">
        <v>33</v>
      </c>
      <c r="C48" s="11" t="s">
        <v>67</v>
      </c>
      <c r="D48" s="6" t="s">
        <v>45</v>
      </c>
      <c r="E48" s="21" t="s">
        <v>4</v>
      </c>
      <c r="F48" s="7">
        <v>30</v>
      </c>
      <c r="G48" s="5">
        <v>893.8352000000001</v>
      </c>
      <c r="H48" s="5">
        <f>G48*F48</f>
        <v>26815.056000000004</v>
      </c>
      <c r="I48" s="2"/>
      <c r="J48" s="2"/>
      <c r="K48" s="2"/>
      <c r="L48" s="2"/>
    </row>
    <row r="49" spans="1:12" s="3" customFormat="1" ht="39.75" customHeight="1" x14ac:dyDescent="0.25">
      <c r="A49" s="11" t="s">
        <v>22</v>
      </c>
      <c r="B49" s="4" t="s">
        <v>33</v>
      </c>
      <c r="C49" s="11" t="s">
        <v>49</v>
      </c>
      <c r="D49" s="6" t="s">
        <v>101</v>
      </c>
      <c r="E49" s="21" t="s">
        <v>4</v>
      </c>
      <c r="F49" s="7">
        <v>1000</v>
      </c>
      <c r="G49" s="5">
        <v>16.617100000000001</v>
      </c>
      <c r="H49" s="5">
        <f>G49*F49</f>
        <v>16617.100000000002</v>
      </c>
      <c r="I49" s="2"/>
      <c r="J49" s="2"/>
      <c r="K49" s="2"/>
      <c r="L49" s="2"/>
    </row>
    <row r="50" spans="1:12" s="3" customFormat="1" ht="57.75" customHeight="1" x14ac:dyDescent="0.25">
      <c r="A50" s="4" t="s">
        <v>23</v>
      </c>
      <c r="B50" s="4" t="s">
        <v>33</v>
      </c>
      <c r="C50" s="11" t="s">
        <v>50</v>
      </c>
      <c r="D50" s="6" t="s">
        <v>102</v>
      </c>
      <c r="E50" s="21" t="s">
        <v>4</v>
      </c>
      <c r="F50" s="7">
        <v>1000</v>
      </c>
      <c r="G50" s="5">
        <v>3.6594000000000002</v>
      </c>
      <c r="H50" s="5">
        <f>G50*F50</f>
        <v>3659.4</v>
      </c>
      <c r="I50" s="2"/>
      <c r="J50" s="2"/>
      <c r="K50" s="2"/>
      <c r="L50" s="2"/>
    </row>
    <row r="51" spans="1:12" s="3" customFormat="1" ht="45" x14ac:dyDescent="0.25">
      <c r="A51" s="11" t="s">
        <v>24</v>
      </c>
      <c r="B51" s="11" t="s">
        <v>33</v>
      </c>
      <c r="C51" s="11" t="s">
        <v>70</v>
      </c>
      <c r="D51" s="6" t="s">
        <v>103</v>
      </c>
      <c r="E51" s="21" t="s">
        <v>4</v>
      </c>
      <c r="F51" s="20">
        <v>2000</v>
      </c>
      <c r="G51" s="5">
        <v>4.28</v>
      </c>
      <c r="H51" s="5">
        <f>G51*F51</f>
        <v>8560</v>
      </c>
      <c r="I51" s="2"/>
      <c r="J51" s="2"/>
      <c r="K51" s="2"/>
      <c r="L51" s="2"/>
    </row>
    <row r="52" spans="1:12" s="3" customFormat="1" ht="59.25" customHeight="1" x14ac:dyDescent="0.25">
      <c r="A52" s="4" t="s">
        <v>25</v>
      </c>
      <c r="B52" s="4" t="s">
        <v>33</v>
      </c>
      <c r="C52" s="11" t="s">
        <v>52</v>
      </c>
      <c r="D52" s="6" t="s">
        <v>104</v>
      </c>
      <c r="E52" s="21" t="s">
        <v>4</v>
      </c>
      <c r="F52" s="7">
        <v>1000</v>
      </c>
      <c r="G52" s="5">
        <v>13.054</v>
      </c>
      <c r="H52" s="5">
        <f>G52*F52</f>
        <v>13054</v>
      </c>
      <c r="I52" s="2"/>
      <c r="J52" s="2"/>
      <c r="K52" s="2"/>
      <c r="L52" s="2"/>
    </row>
    <row r="53" spans="1:12" s="3" customFormat="1" ht="78" customHeight="1" x14ac:dyDescent="0.25">
      <c r="A53" s="11" t="s">
        <v>26</v>
      </c>
      <c r="B53" s="4" t="s">
        <v>33</v>
      </c>
      <c r="C53" s="11" t="s">
        <v>51</v>
      </c>
      <c r="D53" s="6" t="s">
        <v>105</v>
      </c>
      <c r="E53" s="21" t="s">
        <v>4</v>
      </c>
      <c r="F53" s="7">
        <v>25000</v>
      </c>
      <c r="G53" s="5">
        <v>12.84</v>
      </c>
      <c r="H53" s="5">
        <f>G53*F53</f>
        <v>321000</v>
      </c>
      <c r="I53" s="2"/>
      <c r="J53" s="2"/>
      <c r="K53" s="2"/>
      <c r="L53" s="2"/>
    </row>
    <row r="54" spans="1:12" s="3" customFormat="1" ht="85.5" customHeight="1" x14ac:dyDescent="0.25">
      <c r="A54" s="4" t="s">
        <v>27</v>
      </c>
      <c r="B54" s="4" t="s">
        <v>33</v>
      </c>
      <c r="C54" s="11" t="s">
        <v>51</v>
      </c>
      <c r="D54" s="6" t="s">
        <v>106</v>
      </c>
      <c r="E54" s="21" t="s">
        <v>4</v>
      </c>
      <c r="F54" s="7">
        <v>150000</v>
      </c>
      <c r="G54" s="5">
        <v>1.7655000000000001</v>
      </c>
      <c r="H54" s="5">
        <f>G54*F54</f>
        <v>264825</v>
      </c>
      <c r="I54" s="2"/>
      <c r="J54" s="2"/>
      <c r="K54" s="2"/>
      <c r="L54" s="2"/>
    </row>
    <row r="55" spans="1:12" s="3" customFormat="1" ht="84" customHeight="1" x14ac:dyDescent="0.25">
      <c r="A55" s="11" t="s">
        <v>28</v>
      </c>
      <c r="B55" s="4" t="s">
        <v>33</v>
      </c>
      <c r="C55" s="11" t="s">
        <v>51</v>
      </c>
      <c r="D55" s="6" t="s">
        <v>107</v>
      </c>
      <c r="E55" s="21" t="s">
        <v>4</v>
      </c>
      <c r="F55" s="7">
        <v>100000</v>
      </c>
      <c r="G55" s="5">
        <v>2.6215000000000002</v>
      </c>
      <c r="H55" s="5">
        <f>G55*F55</f>
        <v>262150</v>
      </c>
      <c r="I55" s="2"/>
      <c r="J55" s="2"/>
      <c r="K55" s="2"/>
      <c r="L55" s="2"/>
    </row>
    <row r="56" spans="1:12" s="3" customFormat="1" ht="74.25" customHeight="1" x14ac:dyDescent="0.25">
      <c r="A56" s="4" t="s">
        <v>29</v>
      </c>
      <c r="B56" s="4" t="s">
        <v>33</v>
      </c>
      <c r="C56" s="11" t="s">
        <v>51</v>
      </c>
      <c r="D56" s="6" t="s">
        <v>108</v>
      </c>
      <c r="E56" s="21" t="s">
        <v>4</v>
      </c>
      <c r="F56" s="7">
        <v>173835</v>
      </c>
      <c r="G56" s="5">
        <v>1.605</v>
      </c>
      <c r="H56" s="5">
        <f>G56*F56</f>
        <v>279005.17499999999</v>
      </c>
      <c r="I56" s="2"/>
      <c r="J56" s="2"/>
      <c r="K56" s="2"/>
      <c r="L56" s="2"/>
    </row>
    <row r="57" spans="1:12" s="3" customFormat="1" ht="65.25" customHeight="1" x14ac:dyDescent="0.25">
      <c r="A57" s="11" t="s">
        <v>30</v>
      </c>
      <c r="B57" s="4" t="s">
        <v>33</v>
      </c>
      <c r="C57" s="11" t="s">
        <v>51</v>
      </c>
      <c r="D57" s="6" t="s">
        <v>109</v>
      </c>
      <c r="E57" s="21" t="s">
        <v>4</v>
      </c>
      <c r="F57" s="7">
        <v>150000</v>
      </c>
      <c r="G57" s="5">
        <v>3.9590000000000005</v>
      </c>
      <c r="H57" s="5">
        <f>G57*F57</f>
        <v>593850.00000000012</v>
      </c>
      <c r="I57" s="2"/>
      <c r="J57" s="2"/>
      <c r="K57" s="2"/>
      <c r="L57" s="2"/>
    </row>
    <row r="58" spans="1:12" s="13" customFormat="1" ht="111.75" customHeight="1" x14ac:dyDescent="0.25">
      <c r="A58" s="4" t="s">
        <v>31</v>
      </c>
      <c r="B58" s="24" t="s">
        <v>33</v>
      </c>
      <c r="C58" s="25" t="s">
        <v>51</v>
      </c>
      <c r="D58" s="26" t="s">
        <v>47</v>
      </c>
      <c r="E58" s="27" t="s">
        <v>4</v>
      </c>
      <c r="F58" s="28">
        <v>1500</v>
      </c>
      <c r="G58" s="29">
        <v>8.8382000000000005</v>
      </c>
      <c r="H58" s="29">
        <f>G58*F58</f>
        <v>13257.300000000001</v>
      </c>
      <c r="I58" s="12"/>
      <c r="J58" s="12"/>
      <c r="K58" s="12"/>
      <c r="L58" s="12"/>
    </row>
    <row r="59" spans="1:12" ht="15.75" x14ac:dyDescent="0.25">
      <c r="A59" s="22"/>
      <c r="B59" s="22"/>
      <c r="C59" s="22"/>
      <c r="D59" s="34" t="s">
        <v>142</v>
      </c>
      <c r="E59" s="34"/>
      <c r="F59" s="34"/>
      <c r="G59" s="35"/>
      <c r="H59" s="35">
        <f>SUM(H3:H58)</f>
        <v>2316450.9180000001</v>
      </c>
    </row>
  </sheetData>
  <mergeCells count="1">
    <mergeCell ref="A1:H1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3314</vt:lpstr>
      <vt:lpstr>'3314'!Область_друку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2024-11-27T06:18:34Z</cp:lastPrinted>
  <dcterms:created xsi:type="dcterms:W3CDTF">2024-11-15T08:36:36Z</dcterms:created>
  <dcterms:modified xsi:type="dcterms:W3CDTF">2024-11-27T06:41:42Z</dcterms:modified>
</cp:coreProperties>
</file>