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Відкриті торги + ЗЦП 2025\січень 2025\відкриті торги січень 2025\вироби ВТ\"/>
    </mc:Choice>
  </mc:AlternateContent>
  <xr:revisionPtr revIDLastSave="0" documentId="8_{47D7F354-DD61-4276-A49A-AB2301C35EF0}" xr6:coauthVersionLast="36" xr6:coauthVersionMax="36" xr10:uidLastSave="{00000000-0000-0000-0000-000000000000}"/>
  <bookViews>
    <workbookView xWindow="-120" yWindow="-120" windowWidth="20730" windowHeight="11040" xr2:uid="{D7E3081C-B8BC-4FC1-AAF5-233EA2609AE5}"/>
  </bookViews>
  <sheets>
    <sheet name="відкриті" sheetId="5" r:id="rId1"/>
  </sheets>
  <definedNames>
    <definedName name="_xlnm.Print_Area" localSheetId="0">відкриті!$A$1:$I$14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5" l="1"/>
  <c r="I11" i="5"/>
  <c r="I10" i="5"/>
  <c r="I9" i="5"/>
  <c r="I8" i="5"/>
  <c r="I7" i="5"/>
  <c r="I6" i="5"/>
  <c r="I5" i="5"/>
  <c r="I4" i="5"/>
  <c r="I3" i="5"/>
  <c r="I13" i="5" l="1"/>
</calcChain>
</file>

<file path=xl/sharedStrings.xml><?xml version="1.0" encoding="utf-8"?>
<sst xmlns="http://schemas.openxmlformats.org/spreadsheetml/2006/main" count="70" uniqueCount="50">
  <si>
    <t>№ п/п</t>
  </si>
  <si>
    <t>Кількість</t>
  </si>
  <si>
    <t>Сума (тис.грн.)</t>
  </si>
  <si>
    <t>шт</t>
  </si>
  <si>
    <t>Заглушка IN-Stopper жовта</t>
  </si>
  <si>
    <t>Одиниця виміру</t>
  </si>
  <si>
    <t>код</t>
  </si>
  <si>
    <t>Канюля для аспірації та введення лікарських засобів з мультидозових флаконів Mini-Spike® Filter, синя</t>
  </si>
  <si>
    <t>Гнучкий кутовий з`єднувач 22 F - 22 M/15 F</t>
  </si>
  <si>
    <t>Конфігурований шарнірний кутовий з`єднувач Superset 22 F – 22 M/15 F, ковпачок Flip top з портом 7,6 мм (mm)</t>
  </si>
  <si>
    <t>ATV-F 140C Комбінований комплект
вакуумних магістралей</t>
  </si>
  <si>
    <r>
      <t xml:space="preserve">Камера зволожувача </t>
    </r>
    <r>
      <rPr>
        <b/>
        <sz val="8"/>
        <color theme="1"/>
        <rFont val="Times New Roman"/>
        <family val="1"/>
        <charset val="204"/>
      </rPr>
      <t>ручного</t>
    </r>
    <r>
      <rPr>
        <sz val="8"/>
        <color theme="1"/>
        <rFont val="Times New Roman"/>
        <family val="1"/>
        <charset val="204"/>
      </rPr>
      <t xml:space="preserve"> заповнення малого об`єму</t>
    </r>
  </si>
  <si>
    <t>17605 Набір для системи підготовки крові для аутотрансфузії</t>
  </si>
  <si>
    <t>повинен складатися :Лінія для соляного розчину (білий затискач) (2 лінії)
2. Лінія для крові (червоний затискач)
3. Пакет для повторної інфузії
4. Камера промивання
5. Перехідник центрифуги
6. Перехідник насоса
7. Пакет для відходів
8. Камери Hct</t>
  </si>
  <si>
    <t>Повинен складатися :Комбінований пакет включає: ATV-F140 вакуумна лінія, ATV70 вакуумна лінія і з'єднувач для фільтра евакуації диму</t>
  </si>
  <si>
    <t xml:space="preserve"> 44069 - Одноразовий набір для ЛОР хірургічних процедур, що не містить лікарських засобів.</t>
  </si>
  <si>
    <t>призначений  для  лікаря  отоларинголога 
для  проведення  комплексних  профілактичних  оглядів  та  лікувальних  процедур.  
Лор  набір застосовується при оглядах в риноскопії, орофарингоскопії, отоскопії.
До набору має входити: 
дзеркало носове - 1шт.;  
воронка вушна - 2 шт.;  
шпатель отоларингологічний пластиковий  - 1 шт. 
Носове  дзеркало  має складатися  із  двох  подібних  частин,  котрі  мають  механічне  з’єднання. 
Матеріал: ABS пластик, кінці виробу мають бути закруглені та атравматичні. 
Довжина металічної пружини з’єднання– 30 мм  
Голова – довжина – 27 мм  
Воронки  вушні  мають бути виготовлені  з  чорного  ABS  пластику. 
Кінець  має бути заокруглений.
Розміри воронок: S (отвір 4 мм) та L (отвір 4,6 мм).  
Набір має бути стерильний.
Індивідуальна упаковка.</t>
  </si>
  <si>
    <t>повітр фільтр 0,45 мкм та фільтр очистки розчину 5 мкм) синя</t>
  </si>
  <si>
    <t>Гнучкий кутовий з`єднувач 22F-22M/15F. Довжина 170-180 мм.
Одноразового використання. Індивідуальна упаковка.</t>
  </si>
  <si>
    <t>Камера зволожувача малого об’єму, що заповнюється вручну. Матеріали: поліпропілен, поліетилен, алюміній.  Індивідуальна упаковка. Одноразового використання. Термін придатності: 5 років з дати виготовлення.</t>
  </si>
  <si>
    <t>Конфігурований шарнірний кутовий з`єднувач 22F-22M/15F, ковпачок подвійний з портом 7,6 мм.  Довжина повинна регулюватися. Одноразового використання. Індивідуальна упаковка.</t>
  </si>
  <si>
    <t>IN-Stopper жовта</t>
  </si>
  <si>
    <t>НК 024:2019 – 63095</t>
  </si>
  <si>
    <t>Ємність-зволожувач використовується для подачі зволоженого кисню до пацієнта при проведенні оксигенотерапії.
Ємність з прозорого матеріалу, поліпропілену, з позначками верхнього та нижнього рівнів води.
Об’єм – 375 мл.
Кришка ємності з конектором діаметром 22 мм для трубки для подачі кисню до паціента та різьбовим конектором для під’єднання до джерела подачі кисню;
В комплекті конектор прямий  ID22мм/ OD6мм.
Нестерильна.
Термін придатності 3 роки від дати виготовлення, що зазначено на упаковці
Індивідуальне пакування.</t>
  </si>
  <si>
    <t>60699-Камера зволоження повітря для лінії вдиху одноразового використання</t>
  </si>
  <si>
    <t>Ємність для бульбашкового зволожувача кисню</t>
  </si>
  <si>
    <t>Для  аерозольної терапії у дітей.
Небулайзер об’ємом не менше 6 мл.
Маска подовжена прозора для дітей, дозволяє контролювати стан пацієнта.
Виготовлена з  медичного полівінілхлоріду.
Краї маски заокругленої форми.
Маска подовжена педіатрична.
Кольорова стрічка для фіксації маски на голові пацієнта.
Алюмінієва пластина для комфортного закріплення маски на обличчі пацієнта.
Під’єднується до джерела кисню.
Розміри маски педіатричної подовженої: довжина 110+10мм.
Кисневий шланг довжиною не менше 2150+50 мм.
Зовнішній діаметр трубки 6+1,5мм.
Швидкість розпилювання ≥ 0,2 г/хв.
Не містить латекс.
Нестерильний.
Для одноразового використання.
Індивідуальне пакування.
Відповідає вимогам стандарту ISO 146-1.</t>
  </si>
  <si>
    <t>38018-Спейсер до небулайзеру або інгалятору, багаторазового використання</t>
  </si>
  <si>
    <t>42476 - Одноразовий катетер для дихального контура</t>
  </si>
  <si>
    <t>60699 - Камера зволоження повітря для лінії вдиху одноразового використання</t>
  </si>
  <si>
    <t>Небулайзер  аерозольною маскою (педіатричний)</t>
  </si>
  <si>
    <t>33140000-3</t>
  </si>
  <si>
    <t>1</t>
  </si>
  <si>
    <t>2</t>
  </si>
  <si>
    <t>3</t>
  </si>
  <si>
    <t>4</t>
  </si>
  <si>
    <t>5</t>
  </si>
  <si>
    <t>6</t>
  </si>
  <si>
    <t>7</t>
  </si>
  <si>
    <t>8</t>
  </si>
  <si>
    <t>9</t>
  </si>
  <si>
    <t>10</t>
  </si>
  <si>
    <t>ATF 120 Комплект для швидкого старту з АТ3</t>
  </si>
  <si>
    <t>Набір отоларингологічний оглядовий №1 одноразового використання стерильний</t>
  </si>
  <si>
    <t>Назва товару</t>
  </si>
  <si>
    <t>код НК</t>
  </si>
  <si>
    <t>ВСЬОГО:</t>
  </si>
  <si>
    <t>Медико-технічні вимоги</t>
  </si>
  <si>
    <t>Ціна за одиницю з пдв (грн.)</t>
  </si>
  <si>
    <t>Обгрунтування технічних, якісних і кількісних характеристик: 
по предмету закупівлі: медичні матеріали - код ДК 021:2015: 33140000-3 – медичні матеріали на січень 2025 року по процедурі відкриті торги з особливістю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</si>
</sst>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04"/>
      <scheme val="minor"/>
    </font>
    <font>
      <sz val="10"/>
      <name val="Arial Cyr"/>
      <family val="2"/>
      <charset val="204"/>
    </font>
    <font>
      <sz val="11"/>
      <color indexed="8"/>
      <name val="Calibri"/>
      <family val="2"/>
      <charset val="204"/>
    </font>
    <font>
      <sz val="11"/>
      <color theme="1"/>
      <name val="Calibri"/>
      <family val="2"/>
      <charset val="204"/>
      <scheme val="minor"/>
    </font>
    <font>
      <sz val="11"/>
      <color theme="1"/>
      <name val="Times New Roman"/>
      <family val="1"/>
      <charset val="204"/>
    </font>
    <font>
      <sz val="8"/>
      <color theme="1"/>
      <name val="Calibri"/>
      <family val="2"/>
      <charset val="204"/>
      <scheme val="minor"/>
    </font>
    <font>
      <b/>
      <sz val="8"/>
      <name val="Times New Roman"/>
      <family val="1"/>
      <charset val="204"/>
    </font>
    <font>
      <sz val="8"/>
      <color theme="1"/>
      <name val="Times New Roman"/>
      <family val="1"/>
      <charset val="204"/>
    </font>
    <font>
      <b/>
      <sz val="8"/>
      <color theme="1"/>
      <name val="Times New Roman"/>
      <family val="1"/>
      <charset val="204"/>
    </font>
    <font>
      <b/>
      <sz val="11"/>
      <color theme="1"/>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2" fillId="0" borderId="0"/>
    <xf numFmtId="0" fontId="1" fillId="0" borderId="0"/>
  </cellStyleXfs>
  <cellXfs count="24">
    <xf numFmtId="0" fontId="0" fillId="0" borderId="0" xfId="0"/>
    <xf numFmtId="0" fontId="5" fillId="0" borderId="0" xfId="0" applyFont="1"/>
    <xf numFmtId="0" fontId="5" fillId="0" borderId="0" xfId="0" applyFont="1" applyAlignment="1">
      <alignment horizontal="center" vertical="center" wrapText="1"/>
    </xf>
    <xf numFmtId="2" fontId="7" fillId="0" borderId="1" xfId="1" applyNumberFormat="1" applyFont="1" applyFill="1" applyBorder="1" applyAlignment="1">
      <alignment horizontal="left" vertical="center" wrapText="1"/>
    </xf>
    <xf numFmtId="2" fontId="7" fillId="0" borderId="1" xfId="1" applyNumberFormat="1" applyFont="1" applyFill="1" applyBorder="1" applyAlignment="1">
      <alignment horizontal="center" vertical="center" wrapText="1"/>
    </xf>
    <xf numFmtId="3" fontId="7" fillId="0" borderId="1" xfId="1" applyNumberFormat="1" applyFont="1" applyFill="1" applyBorder="1" applyAlignment="1">
      <alignment horizontal="center" vertical="center"/>
    </xf>
    <xf numFmtId="0" fontId="5" fillId="0" borderId="0" xfId="0" applyFont="1" applyFill="1" applyAlignment="1">
      <alignment horizontal="center" vertical="center" wrapText="1"/>
    </xf>
    <xf numFmtId="0" fontId="5" fillId="0" borderId="0" xfId="0" applyFont="1" applyFill="1"/>
    <xf numFmtId="0" fontId="0" fillId="0" borderId="0" xfId="0" applyFill="1"/>
    <xf numFmtId="3" fontId="7" fillId="0" borderId="1" xfId="1" applyNumberFormat="1" applyFont="1" applyFill="1" applyBorder="1" applyAlignment="1">
      <alignment horizontal="center" vertical="center" wrapText="1"/>
    </xf>
    <xf numFmtId="49" fontId="7" fillId="0" borderId="1" xfId="2" applyNumberFormat="1" applyFont="1" applyFill="1" applyBorder="1" applyAlignment="1">
      <alignment horizontal="center" vertical="center"/>
    </xf>
    <xf numFmtId="49" fontId="7" fillId="0" borderId="1" xfId="2"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2" fontId="5" fillId="0" borderId="0" xfId="0" applyNumberFormat="1" applyFont="1" applyFill="1" applyAlignment="1">
      <alignment horizontal="center" vertical="center" wrapText="1"/>
    </xf>
    <xf numFmtId="0" fontId="3" fillId="0" borderId="0" xfId="0" applyFont="1" applyFill="1"/>
    <xf numFmtId="3" fontId="6" fillId="0" borderId="1" xfId="1" applyNumberFormat="1" applyFont="1" applyFill="1" applyBorder="1" applyAlignment="1">
      <alignment horizontal="center" vertical="center" wrapText="1"/>
    </xf>
    <xf numFmtId="2" fontId="6" fillId="0" borderId="1" xfId="1"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6" fillId="2" borderId="1"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10" fillId="0" borderId="0" xfId="0" applyFont="1" applyAlignment="1">
      <alignment horizontal="center" vertical="center" wrapText="1"/>
    </xf>
  </cellXfs>
  <cellStyles count="4">
    <cellStyle name="Звичайний" xfId="0" builtinId="0"/>
    <cellStyle name="Звичайний 2" xfId="1" xr:uid="{45AA551D-0A7F-4550-A509-B7E24995D1DD}"/>
    <cellStyle name="Звичайний 2 3" xfId="3" xr:uid="{84432F67-388F-457C-A07D-F4320824BD26}"/>
    <cellStyle name="Обычный_Включені до переліку 3" xfId="2" xr:uid="{703BBB2B-D3CE-4D3E-B10D-6DFE6AC716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76EEA-4C55-4E7C-A501-F5C49B78D1FB}">
  <dimension ref="A1:K14"/>
  <sheetViews>
    <sheetView tabSelected="1" workbookViewId="0">
      <selection activeCell="K2" sqref="K2"/>
    </sheetView>
  </sheetViews>
  <sheetFormatPr defaultRowHeight="15" x14ac:dyDescent="0.25"/>
  <cols>
    <col min="1" max="1" width="4.28515625" style="1" customWidth="1"/>
    <col min="2" max="2" width="9.140625" style="1"/>
    <col min="3" max="3" width="13.7109375" style="1" customWidth="1"/>
    <col min="4" max="4" width="28.28515625" style="7" customWidth="1"/>
    <col min="5" max="5" width="40.42578125" style="7" customWidth="1"/>
    <col min="6" max="6" width="5.28515625" style="7" customWidth="1"/>
    <col min="7" max="7" width="8.28515625" style="7" customWidth="1"/>
    <col min="8" max="8" width="9.140625" style="7"/>
    <col min="9" max="9" width="12.140625" style="7" customWidth="1"/>
    <col min="10" max="11" width="9.140625" style="1"/>
  </cols>
  <sheetData>
    <row r="1" spans="1:11" ht="65.25" customHeight="1" x14ac:dyDescent="0.25">
      <c r="A1" s="23" t="s">
        <v>49</v>
      </c>
      <c r="B1" s="23"/>
      <c r="C1" s="23"/>
      <c r="D1" s="23"/>
      <c r="E1" s="23"/>
      <c r="F1" s="23"/>
      <c r="G1" s="23"/>
      <c r="H1" s="23"/>
      <c r="I1" s="23"/>
    </row>
    <row r="2" spans="1:11" ht="54.75" customHeight="1" x14ac:dyDescent="0.25">
      <c r="A2" s="18" t="s">
        <v>0</v>
      </c>
      <c r="B2" s="18" t="s">
        <v>6</v>
      </c>
      <c r="C2" s="18" t="s">
        <v>45</v>
      </c>
      <c r="D2" s="16" t="s">
        <v>44</v>
      </c>
      <c r="E2" s="16" t="s">
        <v>47</v>
      </c>
      <c r="F2" s="22" t="s">
        <v>5</v>
      </c>
      <c r="G2" s="15" t="s">
        <v>1</v>
      </c>
      <c r="H2" s="16" t="s">
        <v>48</v>
      </c>
      <c r="I2" s="16" t="s">
        <v>2</v>
      </c>
      <c r="J2" s="2"/>
      <c r="K2" s="2"/>
    </row>
    <row r="3" spans="1:11" s="8" customFormat="1" ht="56.25" customHeight="1" x14ac:dyDescent="0.25">
      <c r="A3" s="10" t="s">
        <v>32</v>
      </c>
      <c r="B3" s="10" t="s">
        <v>31</v>
      </c>
      <c r="C3" s="11" t="s">
        <v>28</v>
      </c>
      <c r="D3" s="3" t="s">
        <v>8</v>
      </c>
      <c r="E3" s="3" t="s">
        <v>18</v>
      </c>
      <c r="F3" s="12" t="s">
        <v>3</v>
      </c>
      <c r="G3" s="5">
        <v>10</v>
      </c>
      <c r="H3" s="17">
        <v>111.28</v>
      </c>
      <c r="I3" s="4">
        <f>H3*G3</f>
        <v>1112.8</v>
      </c>
      <c r="J3" s="6"/>
      <c r="K3" s="6"/>
    </row>
    <row r="4" spans="1:11" s="8" customFormat="1" ht="66.75" customHeight="1" x14ac:dyDescent="0.25">
      <c r="A4" s="10" t="s">
        <v>33</v>
      </c>
      <c r="B4" s="10" t="s">
        <v>31</v>
      </c>
      <c r="C4" s="11" t="s">
        <v>29</v>
      </c>
      <c r="D4" s="3" t="s">
        <v>11</v>
      </c>
      <c r="E4" s="3" t="s">
        <v>19</v>
      </c>
      <c r="F4" s="12" t="s">
        <v>3</v>
      </c>
      <c r="G4" s="5">
        <v>200</v>
      </c>
      <c r="H4" s="17">
        <v>577.80000000000007</v>
      </c>
      <c r="I4" s="4">
        <f>H4*G4</f>
        <v>115560.00000000001</v>
      </c>
      <c r="J4" s="6"/>
      <c r="K4" s="6"/>
    </row>
    <row r="5" spans="1:11" s="8" customFormat="1" ht="59.25" customHeight="1" x14ac:dyDescent="0.25">
      <c r="A5" s="10" t="s">
        <v>34</v>
      </c>
      <c r="B5" s="10" t="s">
        <v>31</v>
      </c>
      <c r="C5" s="11" t="s">
        <v>28</v>
      </c>
      <c r="D5" s="3" t="s">
        <v>9</v>
      </c>
      <c r="E5" s="3" t="s">
        <v>20</v>
      </c>
      <c r="F5" s="12" t="s">
        <v>3</v>
      </c>
      <c r="G5" s="5">
        <v>100</v>
      </c>
      <c r="H5" s="17">
        <v>128.4</v>
      </c>
      <c r="I5" s="4">
        <f>H5*G5</f>
        <v>12840</v>
      </c>
      <c r="J5" s="6"/>
      <c r="K5" s="6"/>
    </row>
    <row r="6" spans="1:11" s="8" customFormat="1" ht="180" customHeight="1" x14ac:dyDescent="0.25">
      <c r="A6" s="10" t="s">
        <v>35</v>
      </c>
      <c r="B6" s="10" t="s">
        <v>31</v>
      </c>
      <c r="C6" s="11" t="s">
        <v>27</v>
      </c>
      <c r="D6" s="3" t="s">
        <v>30</v>
      </c>
      <c r="E6" s="3" t="s">
        <v>26</v>
      </c>
      <c r="F6" s="12" t="s">
        <v>3</v>
      </c>
      <c r="G6" s="5">
        <v>200</v>
      </c>
      <c r="H6" s="17">
        <v>89.612500000000011</v>
      </c>
      <c r="I6" s="4">
        <f>H6*G6</f>
        <v>17922.500000000004</v>
      </c>
      <c r="J6" s="6"/>
      <c r="K6" s="6"/>
    </row>
    <row r="7" spans="1:11" s="8" customFormat="1" ht="51" customHeight="1" x14ac:dyDescent="0.25">
      <c r="A7" s="10" t="s">
        <v>36</v>
      </c>
      <c r="B7" s="10" t="s">
        <v>31</v>
      </c>
      <c r="C7" s="11" t="s">
        <v>22</v>
      </c>
      <c r="D7" s="3" t="s">
        <v>7</v>
      </c>
      <c r="E7" s="3" t="s">
        <v>17</v>
      </c>
      <c r="F7" s="12" t="s">
        <v>3</v>
      </c>
      <c r="G7" s="5">
        <v>2000</v>
      </c>
      <c r="H7" s="17">
        <v>98.440000000000012</v>
      </c>
      <c r="I7" s="4">
        <f>H7*G7</f>
        <v>196880.00000000003</v>
      </c>
      <c r="J7" s="6"/>
      <c r="K7" s="6"/>
    </row>
    <row r="8" spans="1:11" s="14" customFormat="1" ht="101.25" customHeight="1" x14ac:dyDescent="0.25">
      <c r="A8" s="10" t="s">
        <v>37</v>
      </c>
      <c r="B8" s="10" t="s">
        <v>31</v>
      </c>
      <c r="C8" s="11" t="s">
        <v>12</v>
      </c>
      <c r="D8" s="3" t="s">
        <v>42</v>
      </c>
      <c r="E8" s="3" t="s">
        <v>13</v>
      </c>
      <c r="F8" s="12" t="s">
        <v>3</v>
      </c>
      <c r="G8" s="5">
        <v>10</v>
      </c>
      <c r="H8" s="17">
        <v>12429.12</v>
      </c>
      <c r="I8" s="4">
        <f>H8*G8</f>
        <v>124291.20000000001</v>
      </c>
      <c r="J8" s="6"/>
      <c r="K8" s="6"/>
    </row>
    <row r="9" spans="1:11" s="14" customFormat="1" ht="50.25" customHeight="1" x14ac:dyDescent="0.25">
      <c r="A9" s="10" t="s">
        <v>38</v>
      </c>
      <c r="B9" s="10" t="s">
        <v>31</v>
      </c>
      <c r="C9" s="11" t="s">
        <v>12</v>
      </c>
      <c r="D9" s="3" t="s">
        <v>10</v>
      </c>
      <c r="E9" s="3" t="s">
        <v>14</v>
      </c>
      <c r="F9" s="12" t="s">
        <v>3</v>
      </c>
      <c r="G9" s="5">
        <v>3</v>
      </c>
      <c r="H9" s="17">
        <v>1428.45</v>
      </c>
      <c r="I9" s="4">
        <f>H9*G9</f>
        <v>4285.3500000000004</v>
      </c>
      <c r="J9" s="6"/>
      <c r="K9" s="6"/>
    </row>
    <row r="10" spans="1:11" s="8" customFormat="1" ht="233.25" customHeight="1" x14ac:dyDescent="0.25">
      <c r="A10" s="10" t="s">
        <v>39</v>
      </c>
      <c r="B10" s="10" t="s">
        <v>31</v>
      </c>
      <c r="C10" s="11" t="s">
        <v>15</v>
      </c>
      <c r="D10" s="4" t="s">
        <v>43</v>
      </c>
      <c r="E10" s="3" t="s">
        <v>16</v>
      </c>
      <c r="F10" s="12" t="s">
        <v>3</v>
      </c>
      <c r="G10" s="9">
        <v>2000</v>
      </c>
      <c r="H10" s="17">
        <v>37.450000000000003</v>
      </c>
      <c r="I10" s="4">
        <f>H10*G10</f>
        <v>74900</v>
      </c>
      <c r="J10" s="6"/>
      <c r="K10" s="6"/>
    </row>
    <row r="11" spans="1:11" s="8" customFormat="1" ht="26.25" customHeight="1" x14ac:dyDescent="0.25">
      <c r="A11" s="10" t="s">
        <v>40</v>
      </c>
      <c r="B11" s="10" t="s">
        <v>31</v>
      </c>
      <c r="C11" s="11"/>
      <c r="D11" s="3" t="s">
        <v>4</v>
      </c>
      <c r="E11" s="3" t="s">
        <v>21</v>
      </c>
      <c r="F11" s="12" t="s">
        <v>3</v>
      </c>
      <c r="G11" s="5">
        <v>2000</v>
      </c>
      <c r="H11" s="17">
        <v>20.330000000000002</v>
      </c>
      <c r="I11" s="4">
        <f>H11*G11</f>
        <v>40660.000000000007</v>
      </c>
      <c r="J11" s="6"/>
      <c r="K11" s="6"/>
    </row>
    <row r="12" spans="1:11" s="8" customFormat="1" ht="165" customHeight="1" x14ac:dyDescent="0.25">
      <c r="A12" s="10" t="s">
        <v>41</v>
      </c>
      <c r="B12" s="10" t="s">
        <v>31</v>
      </c>
      <c r="C12" s="11" t="s">
        <v>24</v>
      </c>
      <c r="D12" s="3" t="s">
        <v>25</v>
      </c>
      <c r="E12" s="3" t="s">
        <v>23</v>
      </c>
      <c r="F12" s="12" t="s">
        <v>3</v>
      </c>
      <c r="G12" s="5">
        <v>5</v>
      </c>
      <c r="H12" s="17">
        <v>160.48930000000001</v>
      </c>
      <c r="I12" s="4">
        <f>H12*G12</f>
        <v>802.44650000000001</v>
      </c>
      <c r="J12" s="6"/>
      <c r="K12" s="6"/>
    </row>
    <row r="13" spans="1:11" s="8" customFormat="1" x14ac:dyDescent="0.25">
      <c r="A13" s="19"/>
      <c r="B13" s="19"/>
      <c r="C13" s="19"/>
      <c r="D13" s="19" t="s">
        <v>46</v>
      </c>
      <c r="E13" s="19"/>
      <c r="F13" s="19"/>
      <c r="G13" s="19"/>
      <c r="H13" s="20"/>
      <c r="I13" s="21">
        <f>SUM(I3:I12)</f>
        <v>589254.29650000005</v>
      </c>
      <c r="J13" s="6"/>
      <c r="K13" s="6"/>
    </row>
    <row r="14" spans="1:11" s="8" customFormat="1" x14ac:dyDescent="0.25">
      <c r="A14" s="6"/>
      <c r="B14" s="6"/>
      <c r="C14" s="6"/>
      <c r="D14" s="6"/>
      <c r="E14" s="6"/>
      <c r="F14" s="6"/>
      <c r="G14" s="6"/>
      <c r="H14" s="13"/>
      <c r="I14" s="13"/>
      <c r="J14" s="6"/>
      <c r="K14" s="6"/>
    </row>
  </sheetData>
  <mergeCells count="1">
    <mergeCell ref="A1:I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відкриті</vt:lpstr>
      <vt:lpstr>відкриті!Область_друку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2024-11-25T12:01:55Z</cp:lastPrinted>
  <dcterms:created xsi:type="dcterms:W3CDTF">2024-11-15T08:36:36Z</dcterms:created>
  <dcterms:modified xsi:type="dcterms:W3CDTF">2024-11-25T12:02:46Z</dcterms:modified>
</cp:coreProperties>
</file>