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/>
  <xr:revisionPtr revIDLastSave="0" documentId="8_{16250EFD-573F-4274-8252-6D78A8D7A35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Аркуш1" sheetId="1" r:id="rId1"/>
    <sheet name="Аркуш2" sheetId="2" r:id="rId2"/>
  </sheets>
  <definedNames>
    <definedName name="_xlnm.Print_Titles" localSheetId="0">Аркуш1!$4:$5</definedName>
    <definedName name="_xlnm.Print_Area" localSheetId="0">Аркуш1!$A$1:$N$31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J14" i="1"/>
  <c r="K14" i="1" s="1"/>
  <c r="G14" i="1"/>
  <c r="I7" i="1"/>
  <c r="I8" i="1"/>
  <c r="I9" i="1"/>
  <c r="I10" i="1"/>
  <c r="I11" i="1"/>
  <c r="I12" i="1"/>
  <c r="I13" i="1"/>
  <c r="I16" i="1" l="1"/>
  <c r="J13" i="1"/>
  <c r="K13" i="1" s="1"/>
  <c r="G13" i="1"/>
  <c r="J9" i="1"/>
  <c r="K9" i="1" s="1"/>
  <c r="G9" i="1"/>
  <c r="J12" i="1"/>
  <c r="K12" i="1" s="1"/>
  <c r="G12" i="1"/>
  <c r="J11" i="1"/>
  <c r="K11" i="1" s="1"/>
  <c r="G11" i="1"/>
  <c r="J8" i="1"/>
  <c r="K8" i="1" s="1"/>
  <c r="G8" i="1"/>
  <c r="J7" i="1"/>
  <c r="K7" i="1" s="1"/>
  <c r="G7" i="1"/>
  <c r="J10" i="1" l="1"/>
  <c r="K10" i="1" s="1"/>
  <c r="K16" i="1" s="1"/>
  <c r="G10" i="1"/>
  <c r="G16" i="1" s="1"/>
</calcChain>
</file>

<file path=xl/sharedStrings.xml><?xml version="1.0" encoding="utf-8"?>
<sst xmlns="http://schemas.openxmlformats.org/spreadsheetml/2006/main" count="71" uniqueCount="57">
  <si>
    <t>набір</t>
  </si>
  <si>
    <t>Transplant Pretreatment Tubes Пробірки для попередньої обробки перед внесенням</t>
  </si>
  <si>
    <t>ARCHITECT Cyclosporine Whole Blood Precipitation Reagent Kit Набір реагентів, або еквівалент</t>
  </si>
  <si>
    <t>№</t>
  </si>
  <si>
    <t>компл</t>
  </si>
  <si>
    <t>паков</t>
  </si>
  <si>
    <t>Міжнародна непатентована назва лікарського засобу / Назва медичного виробу</t>
  </si>
  <si>
    <t>Форма випуску</t>
  </si>
  <si>
    <t>Код та назва національного класифікатору медичного виробу</t>
  </si>
  <si>
    <t>Відомості про державну реєстрацію/технічний регламент</t>
  </si>
  <si>
    <t xml:space="preserve">61001 
Циклоспорин А / циклоспорин терапевтичний лікарський моніторинг ІВД, набір, імунохемілюмінесцентний аналіз </t>
  </si>
  <si>
    <t>Декларація про відповідність DOC-3R30-UKR-v.1 від
14.05.2020</t>
  </si>
  <si>
    <t xml:space="preserve">55441 
Циклоспорин А / циклоспорин, терапевтичний лікарський моніторинг IVD, реагент 
</t>
  </si>
  <si>
    <t>Декларація про відповідність DOC-1L75-UKR-v.1S від 24.08.2017</t>
  </si>
  <si>
    <t xml:space="preserve">61163 
Окислювальний реагент для імунохемілюмінесцентного аналізу ІВД </t>
  </si>
  <si>
    <t xml:space="preserve">43865 
Вакуумна пробірка для взяття зразків крові, з K2ЕDТА, IVD
</t>
  </si>
  <si>
    <t>62225 Ємність для лабораторного аналізатора ІВД</t>
  </si>
  <si>
    <t>Декларація про відповідність DOC-2P49-UKR.v.2 11.04.2019</t>
  </si>
  <si>
    <t>Декларація про відповідність DOC-7C15-UKR-v.1 13.12.2016</t>
  </si>
  <si>
    <t>Декларація про відповідність DOC-1P06-UKR-v.2 від 08.11.2019</t>
  </si>
  <si>
    <t xml:space="preserve">Цінова пропозиція фірми №1,  з ПДВ, за 1 одиницю, грн. </t>
  </si>
  <si>
    <t>Загальна сума, грн.</t>
  </si>
  <si>
    <t>38535 
Метотрексат терапевтичний лікарський моніторинг IVD, контрольний матеріал</t>
  </si>
  <si>
    <t>Декларація про відповідність DOC-1L86-UKR-v.1  / RoHS-UKR-1 31.03.2017 / 31.01.2020</t>
  </si>
  <si>
    <t xml:space="preserve">НАЦІОНАЛЬНИЙ КЛАСИФІКАТОР УКРАЇНИ
Єдиний закупівельний словник ДК 021:2015  </t>
  </si>
  <si>
    <t>Код ДК 021:2015 – 33696500-0 - Лабораторні реактиви</t>
  </si>
  <si>
    <t>Декларація про відповідність DOC-6E23-UKR-v.2
від 05.10.2020</t>
  </si>
  <si>
    <t>Загальна кількість</t>
  </si>
  <si>
    <t xml:space="preserve">Цінова пропозиція фірми №2,  з ПДВ, за 1 одиницю, грн. </t>
  </si>
  <si>
    <t>Ціна середня, з ПДВ, грн.</t>
  </si>
  <si>
    <t>Загальна сума фірми №2, грн.</t>
  </si>
  <si>
    <t>Всього</t>
  </si>
  <si>
    <t>Т.П. Іванова</t>
  </si>
  <si>
    <t>С.С.Чернишук</t>
  </si>
  <si>
    <t>Завідувач лабораторії медико-генетичного центру</t>
  </si>
  <si>
    <t>Н.В. Ольхович</t>
  </si>
  <si>
    <t>Valve, Manifold Kit Клапан колектора рідини, набір</t>
  </si>
  <si>
    <t xml:space="preserve">Медико-технічні вимоги на закупівлю реагентів та витратних матеріалів для Референс-лабораторії з лабораторної діагностики онкогематологічних захворювань Українського Референс-центру з клінічної лабораторної діагностики та метрології  в 2024 році </t>
  </si>
  <si>
    <t>ARCHITECT Methotrexate Controls Контролі, 4 фл. х 8 мл</t>
  </si>
  <si>
    <t>ARCHITECT Pre-Trigger Solution Претригерний розчин, 4 фл х 975 мл</t>
  </si>
  <si>
    <t>ARCHITECT Reaction Vessels Реакційні ємності, 4000 шт.</t>
  </si>
  <si>
    <t>ARCHITECT Cyclosporine Reagent Kit Набір реагентів, 100 тестів</t>
  </si>
  <si>
    <t>Valve, Bypass, 2 way Клапан обхідний, двоходовий</t>
  </si>
  <si>
    <t>шт</t>
  </si>
  <si>
    <t>Не є мед. виробом</t>
  </si>
  <si>
    <r>
      <t xml:space="preserve">Реагенти до автоматичних аналізаторів закритого типу Architect </t>
    </r>
    <r>
      <rPr>
        <b/>
        <i/>
        <sz val="12"/>
        <rFont val="Times New Roman"/>
        <family val="1"/>
        <charset val="204"/>
      </rPr>
      <t>i</t>
    </r>
    <r>
      <rPr>
        <b/>
        <sz val="12"/>
        <rFont val="Times New Roman"/>
        <family val="1"/>
        <charset val="204"/>
      </rPr>
      <t>1000</t>
    </r>
    <r>
      <rPr>
        <b/>
        <i/>
        <sz val="12"/>
        <rFont val="Times New Roman"/>
        <family val="1"/>
        <charset val="204"/>
      </rPr>
      <t>SR (закрита система)</t>
    </r>
    <r>
      <rPr>
        <b/>
        <sz val="12"/>
        <rFont val="Times New Roman"/>
        <family val="1"/>
        <charset val="204"/>
      </rPr>
      <t>:</t>
    </r>
  </si>
  <si>
    <t>Завідувач відділом імуногістохімічних досліджень дитячого патологоанатомічного відділення</t>
  </si>
  <si>
    <t>О.В. Виставних</t>
  </si>
  <si>
    <t>Медичний директор з поліклінічної роботи</t>
  </si>
  <si>
    <t>В.А. Сова</t>
  </si>
  <si>
    <t>Заступник генерального директора з економічних питань</t>
  </si>
  <si>
    <t>Н.М. Мирута</t>
  </si>
  <si>
    <t>Голова робочої групи:             Медичний директор  з медичних питань НДСЛ "ОХМАТДИТ" МОЗ України</t>
  </si>
  <si>
    <t>Члени робочої групи:               Медичний директор  НДСЛ "ОХМАТДИТ" МОЗ України</t>
  </si>
  <si>
    <t>Завідувач Українського Референс-центру з клінічної лабораторної діагностики та метрологі</t>
  </si>
  <si>
    <t>В.Г. Яновська</t>
  </si>
  <si>
    <t xml:space="preserve">ОБГРУНТУВАННЯ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</si>
</sst>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4" fontId="9" fillId="0" borderId="0" xfId="0" applyNumberFormat="1" applyFont="1"/>
    <xf numFmtId="4" fontId="2" fillId="0" borderId="0" xfId="0" applyNumberFormat="1" applyFont="1"/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/>
    <xf numFmtId="49" fontId="6" fillId="0" borderId="0" xfId="0" applyNumberFormat="1" applyFont="1" applyAlignment="1">
      <alignment horizontal="left" vertical="center" wrapText="1"/>
    </xf>
    <xf numFmtId="164" fontId="2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" fontId="0" fillId="0" borderId="0" xfId="0" applyNumberFormat="1"/>
    <xf numFmtId="4" fontId="8" fillId="0" borderId="2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</cellXfs>
  <cellStyles count="2">
    <cellStyle name="Excel Built-in Normal" xfId="1" xr:uid="{8AAAF295-CA9D-4A8C-95DB-9C9E372E3124}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28"/>
  <sheetViews>
    <sheetView tabSelected="1" zoomScale="90" zoomScaleNormal="90" workbookViewId="0">
      <selection activeCell="G2" sqref="G2:I2"/>
    </sheetView>
  </sheetViews>
  <sheetFormatPr defaultRowHeight="15" x14ac:dyDescent="0.25"/>
  <cols>
    <col min="3" max="3" width="42.42578125" customWidth="1"/>
    <col min="4" max="5" width="11.28515625" customWidth="1"/>
    <col min="6" max="6" width="14.28515625" customWidth="1"/>
    <col min="7" max="11" width="17.140625" customWidth="1"/>
    <col min="12" max="12" width="24.28515625" customWidth="1"/>
    <col min="13" max="13" width="29.140625" customWidth="1"/>
    <col min="14" max="14" width="26.42578125" customWidth="1"/>
    <col min="18" max="18" width="30.7109375" customWidth="1"/>
  </cols>
  <sheetData>
    <row r="2" spans="2:14" ht="18.75" x14ac:dyDescent="0.3">
      <c r="G2" s="37" t="s">
        <v>56</v>
      </c>
      <c r="H2" s="38"/>
      <c r="I2" s="38"/>
      <c r="J2" s="36"/>
      <c r="K2" s="36"/>
    </row>
    <row r="3" spans="2:14" ht="59.25" customHeight="1" x14ac:dyDescent="0.25">
      <c r="B3" s="33" t="s">
        <v>37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2:14" ht="85.5" x14ac:dyDescent="0.25">
      <c r="B4" s="5" t="s">
        <v>3</v>
      </c>
      <c r="C4" s="5" t="s">
        <v>6</v>
      </c>
      <c r="D4" s="2" t="s">
        <v>7</v>
      </c>
      <c r="E4" s="2" t="s">
        <v>27</v>
      </c>
      <c r="F4" s="2" t="s">
        <v>20</v>
      </c>
      <c r="G4" s="6" t="s">
        <v>21</v>
      </c>
      <c r="H4" s="2" t="s">
        <v>28</v>
      </c>
      <c r="I4" s="2" t="s">
        <v>30</v>
      </c>
      <c r="J4" s="2" t="s">
        <v>29</v>
      </c>
      <c r="K4" s="6" t="s">
        <v>21</v>
      </c>
      <c r="L4" s="8" t="s">
        <v>24</v>
      </c>
      <c r="M4" s="6" t="s">
        <v>8</v>
      </c>
      <c r="N4" s="7" t="s">
        <v>9</v>
      </c>
    </row>
    <row r="5" spans="2:14" x14ac:dyDescent="0.25">
      <c r="B5" s="5">
        <v>1</v>
      </c>
      <c r="C5" s="5">
        <v>2</v>
      </c>
      <c r="D5" s="5">
        <v>3</v>
      </c>
      <c r="E5" s="5">
        <v>4</v>
      </c>
      <c r="F5" s="5">
        <v>6</v>
      </c>
      <c r="G5" s="5">
        <v>7</v>
      </c>
      <c r="H5" s="5">
        <v>9</v>
      </c>
      <c r="I5" s="5">
        <v>10</v>
      </c>
      <c r="J5" s="5">
        <v>11</v>
      </c>
      <c r="K5" s="5">
        <v>12</v>
      </c>
      <c r="L5" s="5">
        <v>13</v>
      </c>
      <c r="M5" s="5">
        <v>14</v>
      </c>
      <c r="N5" s="5">
        <v>15</v>
      </c>
    </row>
    <row r="6" spans="2:14" ht="36" customHeight="1" x14ac:dyDescent="0.25">
      <c r="B6" s="32" t="s">
        <v>45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2:14" ht="66.75" customHeight="1" x14ac:dyDescent="0.25">
      <c r="B7" s="17">
        <v>1</v>
      </c>
      <c r="C7" s="4" t="s">
        <v>38</v>
      </c>
      <c r="D7" s="1" t="s">
        <v>0</v>
      </c>
      <c r="E7" s="1">
        <v>1</v>
      </c>
      <c r="F7" s="19">
        <v>6030.52</v>
      </c>
      <c r="G7" s="3">
        <f t="shared" ref="G7:G14" si="0">E7*F7</f>
        <v>6030.52</v>
      </c>
      <c r="H7" s="19">
        <v>6332.26</v>
      </c>
      <c r="I7" s="3">
        <f t="shared" ref="I7:I14" si="1">E7*H7</f>
        <v>6332.26</v>
      </c>
      <c r="J7" s="3">
        <f t="shared" ref="J7:J14" si="2">(F7+H7)/2</f>
        <v>6181.39</v>
      </c>
      <c r="K7" s="3">
        <f t="shared" ref="K7:K14" si="3">E7*J7</f>
        <v>6181.39</v>
      </c>
      <c r="L7" s="12" t="s">
        <v>25</v>
      </c>
      <c r="M7" s="9" t="s">
        <v>22</v>
      </c>
      <c r="N7" s="9" t="s">
        <v>17</v>
      </c>
    </row>
    <row r="8" spans="2:14" ht="66" customHeight="1" x14ac:dyDescent="0.25">
      <c r="B8" s="17">
        <v>2</v>
      </c>
      <c r="C8" s="4" t="s">
        <v>39</v>
      </c>
      <c r="D8" s="1" t="s">
        <v>5</v>
      </c>
      <c r="E8" s="1">
        <v>1</v>
      </c>
      <c r="F8" s="19">
        <v>6673.59</v>
      </c>
      <c r="G8" s="3">
        <f t="shared" si="0"/>
        <v>6673.59</v>
      </c>
      <c r="H8" s="19">
        <v>7007.43</v>
      </c>
      <c r="I8" s="3">
        <f t="shared" si="1"/>
        <v>7007.43</v>
      </c>
      <c r="J8" s="3">
        <f t="shared" si="2"/>
        <v>6840.51</v>
      </c>
      <c r="K8" s="3">
        <f t="shared" si="3"/>
        <v>6840.51</v>
      </c>
      <c r="L8" s="12" t="s">
        <v>25</v>
      </c>
      <c r="M8" s="9" t="s">
        <v>14</v>
      </c>
      <c r="N8" s="9" t="s">
        <v>26</v>
      </c>
    </row>
    <row r="9" spans="2:14" ht="45" x14ac:dyDescent="0.25">
      <c r="B9" s="17">
        <v>3</v>
      </c>
      <c r="C9" s="4" t="s">
        <v>40</v>
      </c>
      <c r="D9" s="1" t="s">
        <v>5</v>
      </c>
      <c r="E9" s="1">
        <v>1</v>
      </c>
      <c r="F9" s="19">
        <v>8356.7000000000007</v>
      </c>
      <c r="G9" s="3">
        <f t="shared" si="0"/>
        <v>8356.7000000000007</v>
      </c>
      <c r="H9" s="19">
        <v>8774</v>
      </c>
      <c r="I9" s="3">
        <f t="shared" si="1"/>
        <v>8774</v>
      </c>
      <c r="J9" s="3">
        <f t="shared" si="2"/>
        <v>8565.35</v>
      </c>
      <c r="K9" s="3">
        <f t="shared" si="3"/>
        <v>8565.35</v>
      </c>
      <c r="L9" s="12" t="s">
        <v>25</v>
      </c>
      <c r="M9" s="9" t="s">
        <v>16</v>
      </c>
      <c r="N9" s="1" t="s">
        <v>18</v>
      </c>
    </row>
    <row r="10" spans="2:14" ht="90" customHeight="1" x14ac:dyDescent="0.25">
      <c r="B10" s="17">
        <v>4</v>
      </c>
      <c r="C10" s="4" t="s">
        <v>41</v>
      </c>
      <c r="D10" s="1" t="s">
        <v>4</v>
      </c>
      <c r="E10" s="1">
        <v>1</v>
      </c>
      <c r="F10" s="11">
        <v>31886</v>
      </c>
      <c r="G10" s="3">
        <f t="shared" si="0"/>
        <v>31886</v>
      </c>
      <c r="H10" s="19">
        <v>33480.300000000003</v>
      </c>
      <c r="I10" s="3">
        <f t="shared" si="1"/>
        <v>33480.300000000003</v>
      </c>
      <c r="J10" s="3">
        <f t="shared" si="2"/>
        <v>32683.15</v>
      </c>
      <c r="K10" s="3">
        <f t="shared" si="3"/>
        <v>32683.15</v>
      </c>
      <c r="L10" s="12" t="s">
        <v>25</v>
      </c>
      <c r="M10" s="9" t="s">
        <v>10</v>
      </c>
      <c r="N10" s="1" t="s">
        <v>11</v>
      </c>
    </row>
    <row r="11" spans="2:14" ht="74.25" customHeight="1" x14ac:dyDescent="0.25">
      <c r="B11" s="17">
        <v>5</v>
      </c>
      <c r="C11" s="4" t="s">
        <v>2</v>
      </c>
      <c r="D11" s="1" t="s">
        <v>4</v>
      </c>
      <c r="E11" s="1">
        <v>1</v>
      </c>
      <c r="F11" s="19">
        <v>6030.52</v>
      </c>
      <c r="G11" s="3">
        <f t="shared" si="0"/>
        <v>6030.52</v>
      </c>
      <c r="H11" s="19">
        <v>6332.26</v>
      </c>
      <c r="I11" s="3">
        <f t="shared" si="1"/>
        <v>6332.26</v>
      </c>
      <c r="J11" s="3">
        <f t="shared" si="2"/>
        <v>6181.39</v>
      </c>
      <c r="K11" s="3">
        <f t="shared" si="3"/>
        <v>6181.39</v>
      </c>
      <c r="L11" s="12" t="s">
        <v>25</v>
      </c>
      <c r="M11" s="9" t="s">
        <v>12</v>
      </c>
      <c r="N11" s="20" t="s">
        <v>13</v>
      </c>
    </row>
    <row r="12" spans="2:14" ht="59.25" customHeight="1" x14ac:dyDescent="0.25">
      <c r="B12" s="17">
        <v>6</v>
      </c>
      <c r="C12" s="10" t="s">
        <v>1</v>
      </c>
      <c r="D12" s="9" t="s">
        <v>5</v>
      </c>
      <c r="E12" s="1">
        <v>1</v>
      </c>
      <c r="F12" s="19">
        <v>1532.24</v>
      </c>
      <c r="G12" s="3">
        <f t="shared" si="0"/>
        <v>1532.24</v>
      </c>
      <c r="H12" s="19">
        <v>1609.28</v>
      </c>
      <c r="I12" s="3">
        <f t="shared" si="1"/>
        <v>1609.28</v>
      </c>
      <c r="J12" s="3">
        <f t="shared" si="2"/>
        <v>1570.76</v>
      </c>
      <c r="K12" s="3">
        <f t="shared" si="3"/>
        <v>1570.76</v>
      </c>
      <c r="L12" s="12" t="s">
        <v>25</v>
      </c>
      <c r="M12" s="9" t="s">
        <v>15</v>
      </c>
      <c r="N12" s="1" t="s">
        <v>19</v>
      </c>
    </row>
    <row r="13" spans="2:14" ht="60" customHeight="1" x14ac:dyDescent="0.25">
      <c r="B13" s="17">
        <v>7</v>
      </c>
      <c r="C13" s="18" t="s">
        <v>36</v>
      </c>
      <c r="D13" s="11" t="s">
        <v>0</v>
      </c>
      <c r="E13" s="1">
        <v>1</v>
      </c>
      <c r="F13" s="19">
        <v>20160</v>
      </c>
      <c r="G13" s="3">
        <f t="shared" si="0"/>
        <v>20160</v>
      </c>
      <c r="H13" s="19">
        <v>21168</v>
      </c>
      <c r="I13" s="3">
        <f t="shared" si="1"/>
        <v>21168</v>
      </c>
      <c r="J13" s="3">
        <f t="shared" si="2"/>
        <v>20664</v>
      </c>
      <c r="K13" s="3">
        <f t="shared" si="3"/>
        <v>20664</v>
      </c>
      <c r="L13" s="12" t="s">
        <v>25</v>
      </c>
      <c r="M13" s="9" t="s">
        <v>44</v>
      </c>
      <c r="N13" s="9" t="s">
        <v>23</v>
      </c>
    </row>
    <row r="14" spans="2:14" ht="59.25" customHeight="1" x14ac:dyDescent="0.25">
      <c r="B14" s="17">
        <v>8</v>
      </c>
      <c r="C14" s="21" t="s">
        <v>42</v>
      </c>
      <c r="D14" s="9" t="s">
        <v>43</v>
      </c>
      <c r="E14" s="1">
        <v>1</v>
      </c>
      <c r="F14" s="19">
        <v>20520</v>
      </c>
      <c r="G14" s="3">
        <f t="shared" si="0"/>
        <v>20520</v>
      </c>
      <c r="H14" s="19">
        <v>21546</v>
      </c>
      <c r="I14" s="3">
        <f t="shared" si="1"/>
        <v>21546</v>
      </c>
      <c r="J14" s="3">
        <f t="shared" si="2"/>
        <v>21033</v>
      </c>
      <c r="K14" s="3">
        <f t="shared" si="3"/>
        <v>21033</v>
      </c>
      <c r="L14" s="12" t="s">
        <v>25</v>
      </c>
      <c r="M14" s="9" t="s">
        <v>44</v>
      </c>
      <c r="N14" s="9" t="s">
        <v>23</v>
      </c>
    </row>
    <row r="16" spans="2:14" ht="15.75" x14ac:dyDescent="0.25">
      <c r="C16" s="13" t="s">
        <v>31</v>
      </c>
      <c r="D16" s="14"/>
      <c r="E16" s="14"/>
      <c r="F16" s="14"/>
      <c r="G16" s="15">
        <f>SUM(G7:G14)</f>
        <v>101189.57</v>
      </c>
      <c r="H16" s="14"/>
      <c r="I16" s="16">
        <f>SUM(I7:I14)</f>
        <v>106249.53</v>
      </c>
      <c r="J16" s="14"/>
      <c r="K16" s="16">
        <f>SUM(K7:K14)</f>
        <v>103719.55</v>
      </c>
    </row>
    <row r="18" spans="1:23" s="29" customFormat="1" ht="30" customHeight="1" x14ac:dyDescent="0.25">
      <c r="A18" s="22"/>
      <c r="B18" s="22"/>
      <c r="C18" s="14" t="s">
        <v>52</v>
      </c>
      <c r="D18" s="14"/>
      <c r="E18" s="14"/>
      <c r="F18" s="14"/>
      <c r="G18" s="14"/>
      <c r="H18" s="27"/>
      <c r="I18" s="14"/>
      <c r="J18" s="27"/>
      <c r="K18" s="14"/>
      <c r="L18" s="14" t="s">
        <v>32</v>
      </c>
      <c r="M18" s="28"/>
      <c r="N18" s="31"/>
      <c r="O18" s="31"/>
      <c r="Q18" s="30"/>
      <c r="R18" s="22"/>
      <c r="S18" s="22"/>
      <c r="T18" s="22"/>
      <c r="U18" s="25"/>
      <c r="V18" s="25"/>
      <c r="W18" s="25"/>
    </row>
    <row r="19" spans="1:23" s="29" customFormat="1" ht="30" customHeight="1" x14ac:dyDescent="0.25">
      <c r="A19" s="22"/>
      <c r="B19" s="22"/>
      <c r="C19" s="14" t="s">
        <v>53</v>
      </c>
      <c r="D19" s="14"/>
      <c r="E19" s="14"/>
      <c r="F19" s="14"/>
      <c r="G19" s="14"/>
      <c r="H19" s="14"/>
      <c r="I19" s="14"/>
      <c r="J19" s="14"/>
      <c r="K19" s="14"/>
      <c r="L19" s="14" t="s">
        <v>33</v>
      </c>
      <c r="M19" s="28"/>
      <c r="N19" s="31"/>
      <c r="O19" s="31"/>
      <c r="Q19" s="30"/>
      <c r="R19" s="22"/>
      <c r="S19" s="22"/>
      <c r="T19" s="22"/>
      <c r="U19" s="25"/>
      <c r="V19" s="25"/>
      <c r="W19" s="25"/>
    </row>
    <row r="20" spans="1:23" s="29" customFormat="1" ht="30" customHeight="1" x14ac:dyDescent="0.25">
      <c r="A20" s="22"/>
      <c r="B20" s="22"/>
      <c r="C20" s="14" t="s">
        <v>48</v>
      </c>
      <c r="D20" s="14"/>
      <c r="E20" s="14"/>
      <c r="F20" s="14"/>
      <c r="G20" s="14"/>
      <c r="H20" s="14"/>
      <c r="I20" s="14"/>
      <c r="J20" s="14"/>
      <c r="K20" s="14"/>
      <c r="L20" s="14" t="s">
        <v>49</v>
      </c>
      <c r="M20" s="28"/>
      <c r="N20" s="31"/>
      <c r="O20" s="31"/>
      <c r="Q20" s="30"/>
      <c r="R20" s="22"/>
      <c r="S20" s="22"/>
      <c r="T20" s="22"/>
      <c r="U20" s="25"/>
      <c r="V20" s="25"/>
      <c r="W20" s="25"/>
    </row>
    <row r="21" spans="1:23" s="29" customFormat="1" ht="30" customHeight="1" x14ac:dyDescent="0.25">
      <c r="A21" s="22"/>
      <c r="B21" s="22"/>
      <c r="C21" s="14" t="s">
        <v>50</v>
      </c>
      <c r="D21" s="14"/>
      <c r="E21" s="14"/>
      <c r="F21" s="14"/>
      <c r="G21" s="14"/>
      <c r="H21" s="14"/>
      <c r="I21" s="14"/>
      <c r="J21" s="14"/>
      <c r="K21" s="14"/>
      <c r="L21" s="14" t="s">
        <v>51</v>
      </c>
      <c r="M21" s="28"/>
      <c r="N21" s="31"/>
      <c r="O21" s="31"/>
      <c r="Q21" s="22"/>
      <c r="R21" s="22"/>
      <c r="S21" s="22"/>
      <c r="T21" s="22"/>
      <c r="U21" s="25"/>
      <c r="V21" s="25"/>
      <c r="W21" s="25"/>
    </row>
    <row r="22" spans="1:23" s="29" customFormat="1" ht="30" customHeight="1" x14ac:dyDescent="0.25">
      <c r="A22" s="22"/>
      <c r="B22" s="22"/>
      <c r="C22" s="14" t="s">
        <v>54</v>
      </c>
      <c r="D22" s="14"/>
      <c r="E22" s="14"/>
      <c r="F22" s="14"/>
      <c r="G22" s="14"/>
      <c r="H22" s="14"/>
      <c r="I22" s="14"/>
      <c r="J22" s="14"/>
      <c r="K22" s="14"/>
      <c r="L22" s="14" t="s">
        <v>55</v>
      </c>
      <c r="M22" s="28"/>
      <c r="N22" s="31"/>
      <c r="O22" s="31"/>
      <c r="Q22" s="22"/>
      <c r="R22" s="22"/>
      <c r="S22" s="22"/>
      <c r="T22" s="22"/>
      <c r="U22" s="25"/>
      <c r="V22" s="25"/>
      <c r="W22" s="25"/>
    </row>
    <row r="23" spans="1:23" s="29" customFormat="1" ht="30" customHeight="1" x14ac:dyDescent="0.25">
      <c r="A23" s="22"/>
      <c r="B23" s="22"/>
      <c r="C23" s="14" t="s">
        <v>46</v>
      </c>
      <c r="D23" s="14"/>
      <c r="E23" s="14"/>
      <c r="F23" s="14"/>
      <c r="G23" s="14"/>
      <c r="H23" s="14"/>
      <c r="I23" s="14"/>
      <c r="J23" s="14"/>
      <c r="K23" s="14"/>
      <c r="L23" s="14" t="s">
        <v>47</v>
      </c>
      <c r="M23" s="28"/>
      <c r="N23" s="31"/>
      <c r="O23" s="31"/>
      <c r="Q23" s="22"/>
      <c r="R23" s="22"/>
      <c r="S23" s="22"/>
      <c r="T23" s="22"/>
      <c r="U23" s="25"/>
      <c r="V23" s="25"/>
      <c r="W23" s="25"/>
    </row>
    <row r="24" spans="1:23" s="29" customFormat="1" ht="30" customHeight="1" x14ac:dyDescent="0.25">
      <c r="A24" s="22"/>
      <c r="B24" s="22"/>
      <c r="C24" s="14" t="s">
        <v>34</v>
      </c>
      <c r="D24" s="14"/>
      <c r="E24" s="14"/>
      <c r="F24" s="14"/>
      <c r="G24" s="14"/>
      <c r="H24" s="14"/>
      <c r="I24" s="14"/>
      <c r="J24" s="14"/>
      <c r="K24" s="14"/>
      <c r="L24" s="14" t="s">
        <v>35</v>
      </c>
      <c r="M24" s="28"/>
      <c r="N24" s="31"/>
      <c r="O24" s="31"/>
      <c r="Q24" s="22"/>
      <c r="R24" s="22"/>
      <c r="S24" s="22"/>
      <c r="T24" s="22"/>
      <c r="U24" s="25"/>
      <c r="V24" s="25"/>
      <c r="W24" s="25"/>
    </row>
    <row r="25" spans="1:23" ht="30" customHeight="1" x14ac:dyDescent="0.25">
      <c r="A25" s="22"/>
      <c r="B25" s="22"/>
      <c r="C25" s="34"/>
      <c r="D25" s="34"/>
      <c r="E25" s="34"/>
      <c r="F25" s="34"/>
      <c r="G25" s="34"/>
      <c r="H25" s="26"/>
      <c r="I25" s="23"/>
      <c r="J25" s="23"/>
      <c r="K25" s="23"/>
      <c r="L25" s="24"/>
      <c r="M25" s="23"/>
      <c r="N25" s="35"/>
      <c r="O25" s="35"/>
      <c r="Q25" s="22"/>
      <c r="R25" s="22"/>
      <c r="S25" s="22"/>
      <c r="T25" s="22"/>
      <c r="U25" s="25"/>
      <c r="V25" s="25"/>
      <c r="W25" s="25"/>
    </row>
    <row r="26" spans="1:23" ht="30" customHeight="1" x14ac:dyDescent="0.25">
      <c r="A26" s="22"/>
      <c r="B26" s="22"/>
      <c r="C26" s="34"/>
      <c r="D26" s="34"/>
      <c r="E26" s="34"/>
      <c r="F26" s="34"/>
      <c r="G26" s="34"/>
      <c r="H26" s="26"/>
      <c r="I26" s="23"/>
      <c r="J26" s="23"/>
      <c r="K26" s="23"/>
      <c r="L26" s="24"/>
      <c r="M26" s="23"/>
      <c r="N26" s="35"/>
      <c r="O26" s="35"/>
      <c r="Q26" s="22"/>
      <c r="R26" s="22"/>
      <c r="S26" s="22"/>
      <c r="T26" s="22"/>
      <c r="U26" s="25"/>
      <c r="V26" s="25"/>
      <c r="W26" s="25"/>
    </row>
    <row r="27" spans="1:23" ht="30" customHeight="1" x14ac:dyDescent="0.25">
      <c r="A27" s="22"/>
      <c r="B27" s="22"/>
      <c r="C27" s="34"/>
      <c r="D27" s="34"/>
      <c r="E27" s="34"/>
      <c r="F27" s="34"/>
      <c r="G27" s="34"/>
      <c r="H27" s="26"/>
      <c r="I27" s="23"/>
      <c r="J27" s="23"/>
      <c r="K27" s="23"/>
      <c r="L27" s="24"/>
      <c r="M27" s="23"/>
      <c r="N27" s="35"/>
      <c r="O27" s="35"/>
      <c r="Q27" s="22"/>
      <c r="R27" s="22"/>
      <c r="S27" s="22"/>
      <c r="T27" s="22"/>
      <c r="U27" s="25"/>
      <c r="V27" s="25"/>
      <c r="W27" s="25"/>
    </row>
    <row r="28" spans="1:23" ht="30" customHeight="1" x14ac:dyDescent="0.25">
      <c r="A28" s="22"/>
      <c r="B28" s="22"/>
      <c r="C28" s="34"/>
      <c r="D28" s="34"/>
      <c r="E28" s="34"/>
      <c r="F28" s="34"/>
      <c r="G28" s="34"/>
      <c r="H28" s="26"/>
      <c r="I28" s="23"/>
      <c r="J28" s="23"/>
      <c r="K28" s="23"/>
      <c r="L28" s="24"/>
      <c r="M28" s="23"/>
      <c r="N28" s="35"/>
      <c r="O28" s="35"/>
      <c r="Q28" s="22"/>
      <c r="R28" s="22"/>
      <c r="S28" s="22"/>
      <c r="T28" s="22"/>
      <c r="U28" s="25"/>
      <c r="V28" s="25"/>
      <c r="W28" s="25"/>
    </row>
  </sheetData>
  <mergeCells count="18">
    <mergeCell ref="G2:I2"/>
    <mergeCell ref="C28:G28"/>
    <mergeCell ref="N28:O28"/>
    <mergeCell ref="C25:G25"/>
    <mergeCell ref="N25:O25"/>
    <mergeCell ref="C26:G26"/>
    <mergeCell ref="N26:O26"/>
    <mergeCell ref="B3:N3"/>
    <mergeCell ref="N18:O18"/>
    <mergeCell ref="N19:O19"/>
    <mergeCell ref="N20:O20"/>
    <mergeCell ref="C27:G27"/>
    <mergeCell ref="N27:O27"/>
    <mergeCell ref="N21:O21"/>
    <mergeCell ref="N22:O22"/>
    <mergeCell ref="N23:O23"/>
    <mergeCell ref="N24:O24"/>
    <mergeCell ref="B6:N6"/>
  </mergeCells>
  <printOptions horizontalCentered="1"/>
  <pageMargins left="0" right="0" top="0" bottom="0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Аркуш1</vt:lpstr>
      <vt:lpstr>Аркуш2</vt:lpstr>
      <vt:lpstr>Аркуш1!Заголовки_для_друку</vt:lpstr>
      <vt:lpstr>Аркуш1!Область_друку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2024-11-25T14:06:05Z</dcterms:modified>
</cp:coreProperties>
</file>