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8_{F7CC5A8A-5A5C-4DF3-A1A7-4357D5545E0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Аркуш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14" i="1"/>
  <c r="K15" i="1"/>
  <c r="K16" i="1"/>
  <c r="L10" i="1"/>
  <c r="L11" i="1"/>
  <c r="L12" i="1"/>
  <c r="L13" i="1"/>
  <c r="L14" i="1"/>
  <c r="L15" i="1"/>
  <c r="L16" i="1"/>
  <c r="L9" i="1"/>
  <c r="I10" i="1"/>
  <c r="I11" i="1"/>
  <c r="M11" i="1" s="1"/>
  <c r="I12" i="1"/>
  <c r="I13" i="1"/>
  <c r="I14" i="1"/>
  <c r="I15" i="1"/>
  <c r="I16" i="1"/>
  <c r="I9" i="1"/>
  <c r="M16" i="1" l="1"/>
  <c r="M15" i="1"/>
  <c r="M14" i="1"/>
  <c r="M12" i="1"/>
  <c r="M10" i="1"/>
  <c r="M13" i="1"/>
  <c r="K9" i="1"/>
  <c r="M9" i="1" s="1"/>
  <c r="K17" i="1" l="1"/>
  <c r="M17" i="1" l="1"/>
  <c r="I17" i="1"/>
</calcChain>
</file>

<file path=xl/sharedStrings.xml><?xml version="1.0" encoding="utf-8"?>
<sst xmlns="http://schemas.openxmlformats.org/spreadsheetml/2006/main" count="71" uniqueCount="53">
  <si>
    <t>Назва реагенту</t>
  </si>
  <si>
    <t>Кількість</t>
  </si>
  <si>
    <t>Код НК</t>
  </si>
  <si>
    <t>Код ДК</t>
  </si>
  <si>
    <t>МТВ</t>
  </si>
  <si>
    <t>Од. виміру</t>
  </si>
  <si>
    <t>Ціна 1, грн</t>
  </si>
  <si>
    <t>Сума 1, грн</t>
  </si>
  <si>
    <t>Ціна 2, грн</t>
  </si>
  <si>
    <t>Сума 2, грн</t>
  </si>
  <si>
    <t>Ціна середня, грн</t>
  </si>
  <si>
    <t>Сума середня, грн</t>
  </si>
  <si>
    <t>33690000-3 Лікарські засоби різні</t>
  </si>
  <si>
    <t>набір</t>
  </si>
  <si>
    <t>Набір реагентів LABScreen PRA Class I</t>
  </si>
  <si>
    <t>Набір для визначення передіснуючих антитіл до антигенів класу 1 на протоковому цитометрі. Містить ABScreen Class I Bead Mix – 125 µl флакон, LABScreen Wash Buffer – 10X – 13 ml флакон. Панель антигенів 55-класу I виявляє антитіла класу I HLA в сироватці людини. Достатньо для 25 тестувань</t>
  </si>
  <si>
    <t>Набір для типуванняя LABScreen Single Antigen HLA Class I - Combi</t>
  </si>
  <si>
    <t>Набір для скриннінгу комбінованих сінгл-антигенів Класу 1 технологією хМар. 25 тестувань. Сумістний з приладом LabScan 3D One Lambda Inc. Містить: Bead Mix – 125 мл на флакон, промивний буфер, 10X – 13 мл на флакон</t>
  </si>
  <si>
    <t>Набір для типування LABScreen Single Antigen HLA Class II - Group 1</t>
  </si>
  <si>
    <t xml:space="preserve">Набір для визначення передіснуючих антитіл до окремих антигенів класу 2, 1а группа. Містить мікс полімерних часток – 125 ml / віала, 10X промивочний буфер – 13 ml. Достатньо для проведення 25 тестувань. </t>
  </si>
  <si>
    <t>Набір для калібрування LABScan3D Calibration Kit</t>
  </si>
  <si>
    <t>Набір для верифікації LABScan3D Verification Kit</t>
  </si>
  <si>
    <t xml:space="preserve"> Набір полімерних часток-контролів для калібровки лазера приладу LabScan 3D: по розміру. Достатньо для проведення 25 тестувань. </t>
  </si>
  <si>
    <t>Набір полімерних часток-контролів для верифікації лазеру приладу LabScan 3D: по якості. Достатньо для проведення 25 тестувань</t>
  </si>
  <si>
    <t>56399 -  Антигени HLA класу I та II, типування тканин IVD (діагностика in vitro ), калібратор</t>
  </si>
  <si>
    <t>56398 - Антигени HLA класу I та II, типування тканин IVD (діагностика in vitro ), набір, мультиплексний аналіз</t>
  </si>
  <si>
    <t>Негативний контроль  FlowPRA Negative Control</t>
  </si>
  <si>
    <t>Позитивний контроль до HLA-антигенів першого класу  FlowPRA Class l Positive Control</t>
  </si>
  <si>
    <t>Позитивний контроль до HLA-антигенів другого класу FlowPRA Class ІI Positive Control</t>
  </si>
  <si>
    <t>шт</t>
  </si>
  <si>
    <t>56400 - Антигени HLA класу I та II, типування тканин IVD (діагностика in vitro ), контрольний матеріал</t>
  </si>
  <si>
    <t>Контрольна негативна сироватка для застосування із набором для визначення відсотку антитіл PRA та виявлення їх специфічності за допомогою антигенів HLA 1 та 2 класу методом проточної цитометрії.
Реагент розрахований на проведення 10 тестувань.</t>
  </si>
  <si>
    <t>Контрольна позитивна сироватка для застосування із набором для визначення відсотку антитіл PRA та виявлення їх специфічності за допомогою антигенів HLA 2 класу методом проточної цитометрії.
Реагент розрахований на проведення 10 тестувань.</t>
  </si>
  <si>
    <t xml:space="preserve">Контрольна позитивна сироватка для застосування із набором для визначення відсотку антитіл PRA та виявлення їх специфічності за допомогою антигенів HLA 1 класу методом проточної цитометрії.
Реагент розрахований на проведення 10 тестувань.
</t>
  </si>
  <si>
    <t xml:space="preserve">Медичний директор з медичних питань                       </t>
  </si>
  <si>
    <t>Тетяна ІВАНОВА</t>
  </si>
  <si>
    <t>Члени робочої групи:</t>
  </si>
  <si>
    <t xml:space="preserve">Медичний директор </t>
  </si>
  <si>
    <t>Сергій ЧЕРНИШУК</t>
  </si>
  <si>
    <t>Заст. Генерального директора з економічних питань</t>
  </si>
  <si>
    <t>Наталія МИРУТА</t>
  </si>
  <si>
    <t xml:space="preserve">Медичний директор з поліклінічной роботи                 </t>
  </si>
  <si>
    <t>Володимир СОВА</t>
  </si>
  <si>
    <t>Завідувач відділом імуногістохімічних досліджень дитячого патологоанатомічного відділення</t>
  </si>
  <si>
    <t>Ольга ВИСТАВНИХ</t>
  </si>
  <si>
    <t>Завідувач Українським Референс-центром з клінічної лабораторної діагностики та метрології</t>
  </si>
  <si>
    <t>Вікторія ЯНОВСЬКА</t>
  </si>
  <si>
    <t>Разом</t>
  </si>
  <si>
    <t xml:space="preserve">ІНФОРМАЦІЯ
про необхідні технічні, якісні та кількісні характеристики предмету закупівлі                                                                                                                                                                                              лікарські засоби різні - ДК 021:2015:33690000-3: (Лікарські засоби різні) для Лабораторії мед генетики  відділ Тканинного типування                                                                                                                                                                </t>
  </si>
  <si>
    <t>В.о. завідувача лабораторії медичної генетики СМГЦ</t>
  </si>
  <si>
    <t>Наталія МИЦИК</t>
  </si>
  <si>
    <t>№ з/п+A7:G15</t>
  </si>
  <si>
    <t xml:space="preserve">ОБГРУНТУВАННЯ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</si>
</sst>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₴_-;\-* #,##0.00_₴_-;_-* &quot;-&quot;??_₴_-;_-@_-"/>
    <numFmt numFmtId="165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 tint="0.1499984740745262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5" fontId="4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164" fontId="8" fillId="2" borderId="3" xfId="2" applyNumberFormat="1" applyFont="1" applyFill="1" applyBorder="1" applyAlignment="1">
      <alignment horizontal="center" vertical="top" wrapText="1"/>
    </xf>
    <xf numFmtId="164" fontId="8" fillId="2" borderId="1" xfId="2" applyNumberFormat="1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shrinkToFit="1"/>
    </xf>
    <xf numFmtId="164" fontId="6" fillId="2" borderId="1" xfId="2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9" fillId="0" borderId="0" xfId="0" applyFont="1"/>
    <xf numFmtId="164" fontId="2" fillId="0" borderId="0" xfId="0" applyNumberFormat="1" applyFont="1"/>
    <xf numFmtId="164" fontId="9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/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</cellXfs>
  <cellStyles count="3">
    <cellStyle name="Денежный 2" xfId="2" xr:uid="{00000000-0005-0000-0000-000000000000}"/>
    <cellStyle name="Звичайни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6"/>
  <sheetViews>
    <sheetView tabSelected="1" zoomScale="84" zoomScaleNormal="84" workbookViewId="0">
      <selection activeCell="C1" sqref="C1:I1"/>
    </sheetView>
  </sheetViews>
  <sheetFormatPr defaultColWidth="9.140625" defaultRowHeight="18.75" x14ac:dyDescent="0.3"/>
  <cols>
    <col min="1" max="1" width="6.140625" style="31" customWidth="1"/>
    <col min="2" max="2" width="30.140625" style="31" customWidth="1"/>
    <col min="3" max="3" width="63.5703125" style="31" customWidth="1"/>
    <col min="4" max="4" width="25.28515625" style="31" customWidth="1"/>
    <col min="5" max="5" width="20.28515625" style="31" customWidth="1"/>
    <col min="6" max="6" width="11.28515625" style="31" customWidth="1"/>
    <col min="7" max="7" width="10.5703125" style="31" customWidth="1"/>
    <col min="8" max="8" width="15.85546875" style="31" customWidth="1"/>
    <col min="9" max="9" width="18.5703125" style="5" customWidth="1"/>
    <col min="10" max="10" width="18.42578125" style="31" customWidth="1"/>
    <col min="11" max="11" width="16.7109375" style="5" customWidth="1"/>
    <col min="12" max="12" width="15.140625" style="31" customWidth="1"/>
    <col min="13" max="13" width="18" style="5" customWidth="1"/>
    <col min="14" max="16384" width="9.140625" style="5"/>
  </cols>
  <sheetData>
    <row r="1" spans="1:13" x14ac:dyDescent="0.3">
      <c r="C1" s="50" t="s">
        <v>52</v>
      </c>
      <c r="D1" s="51"/>
      <c r="E1" s="51"/>
      <c r="F1" s="51"/>
      <c r="G1" s="51"/>
      <c r="H1" s="51"/>
      <c r="I1" s="51"/>
    </row>
    <row r="2" spans="1:13" s="6" customFormat="1" x14ac:dyDescent="0.3">
      <c r="B2" s="45" t="s">
        <v>48</v>
      </c>
      <c r="C2" s="45"/>
      <c r="D2" s="45"/>
      <c r="E2" s="45"/>
      <c r="F2" s="45"/>
      <c r="G2" s="45"/>
      <c r="H2" s="45"/>
      <c r="I2" s="45"/>
    </row>
    <row r="3" spans="1:13" s="6" customFormat="1" x14ac:dyDescent="0.3">
      <c r="B3" s="45"/>
      <c r="C3" s="45"/>
      <c r="D3" s="45"/>
      <c r="E3" s="45"/>
      <c r="F3" s="45"/>
      <c r="G3" s="45"/>
      <c r="H3" s="45"/>
      <c r="I3" s="45"/>
    </row>
    <row r="4" spans="1:13" s="6" customFormat="1" x14ac:dyDescent="0.3">
      <c r="B4" s="45"/>
      <c r="C4" s="45"/>
      <c r="D4" s="45"/>
      <c r="E4" s="45"/>
      <c r="F4" s="45"/>
      <c r="G4" s="45"/>
      <c r="H4" s="45"/>
      <c r="I4" s="45"/>
    </row>
    <row r="5" spans="1:13" s="6" customFormat="1" x14ac:dyDescent="0.3">
      <c r="B5" s="46"/>
      <c r="C5" s="46"/>
      <c r="D5" s="46"/>
      <c r="E5" s="46"/>
      <c r="F5" s="46"/>
      <c r="G5" s="46"/>
      <c r="H5" s="46"/>
      <c r="I5" s="46"/>
    </row>
    <row r="8" spans="1:13" s="6" customFormat="1" ht="93.75" x14ac:dyDescent="0.3">
      <c r="A8" s="7" t="s">
        <v>51</v>
      </c>
      <c r="B8" s="7" t="s">
        <v>0</v>
      </c>
      <c r="C8" s="7" t="s">
        <v>4</v>
      </c>
      <c r="D8" s="7" t="s">
        <v>2</v>
      </c>
      <c r="E8" s="7" t="s">
        <v>3</v>
      </c>
      <c r="F8" s="7" t="s">
        <v>5</v>
      </c>
      <c r="G8" s="7" t="s">
        <v>1</v>
      </c>
      <c r="H8" s="8" t="s">
        <v>6</v>
      </c>
      <c r="I8" s="7" t="s">
        <v>7</v>
      </c>
      <c r="J8" s="9" t="s">
        <v>8</v>
      </c>
      <c r="K8" s="7" t="s">
        <v>9</v>
      </c>
      <c r="L8" s="7" t="s">
        <v>10</v>
      </c>
      <c r="M8" s="7" t="s">
        <v>11</v>
      </c>
    </row>
    <row r="9" spans="1:13" s="19" customFormat="1" ht="112.5" x14ac:dyDescent="0.25">
      <c r="A9" s="10">
        <v>1</v>
      </c>
      <c r="B9" s="11" t="s">
        <v>26</v>
      </c>
      <c r="C9" s="12" t="s">
        <v>31</v>
      </c>
      <c r="D9" s="13" t="s">
        <v>30</v>
      </c>
      <c r="E9" s="14" t="s">
        <v>12</v>
      </c>
      <c r="F9" s="10" t="s">
        <v>29</v>
      </c>
      <c r="G9" s="10">
        <v>1</v>
      </c>
      <c r="H9" s="15">
        <v>4690</v>
      </c>
      <c r="I9" s="16">
        <f>H9*G9</f>
        <v>4690</v>
      </c>
      <c r="J9" s="17">
        <v>5000</v>
      </c>
      <c r="K9" s="18">
        <f>J9*G9</f>
        <v>5000</v>
      </c>
      <c r="L9" s="17">
        <f>(H9+J9)/2</f>
        <v>4845</v>
      </c>
      <c r="M9" s="18">
        <f>(I9+K9)/2</f>
        <v>4845</v>
      </c>
    </row>
    <row r="10" spans="1:13" s="19" customFormat="1" ht="131.25" x14ac:dyDescent="0.25">
      <c r="A10" s="10">
        <v>2</v>
      </c>
      <c r="B10" s="11" t="s">
        <v>27</v>
      </c>
      <c r="C10" s="12" t="s">
        <v>33</v>
      </c>
      <c r="D10" s="13" t="s">
        <v>30</v>
      </c>
      <c r="E10" s="14" t="s">
        <v>12</v>
      </c>
      <c r="F10" s="10" t="s">
        <v>29</v>
      </c>
      <c r="G10" s="10">
        <v>1</v>
      </c>
      <c r="H10" s="15">
        <v>4690</v>
      </c>
      <c r="I10" s="16">
        <f t="shared" ref="I10:I16" si="0">H10*G10</f>
        <v>4690</v>
      </c>
      <c r="J10" s="17">
        <v>5000</v>
      </c>
      <c r="K10" s="18">
        <f t="shared" ref="K10:K16" si="1">J10*G10</f>
        <v>5000</v>
      </c>
      <c r="L10" s="17">
        <f t="shared" ref="L10:L16" si="2">(H10+J10)/2</f>
        <v>4845</v>
      </c>
      <c r="M10" s="18">
        <f t="shared" ref="M10:M16" si="3">(I10+K10)/2</f>
        <v>4845</v>
      </c>
    </row>
    <row r="11" spans="1:13" s="19" customFormat="1" ht="112.5" x14ac:dyDescent="0.25">
      <c r="A11" s="10">
        <v>3</v>
      </c>
      <c r="B11" s="11" t="s">
        <v>28</v>
      </c>
      <c r="C11" s="12" t="s">
        <v>32</v>
      </c>
      <c r="D11" s="13" t="s">
        <v>30</v>
      </c>
      <c r="E11" s="14" t="s">
        <v>12</v>
      </c>
      <c r="F11" s="10" t="s">
        <v>29</v>
      </c>
      <c r="G11" s="10">
        <v>1</v>
      </c>
      <c r="H11" s="15">
        <v>4690</v>
      </c>
      <c r="I11" s="16">
        <f t="shared" si="0"/>
        <v>4690</v>
      </c>
      <c r="J11" s="17">
        <v>5000</v>
      </c>
      <c r="K11" s="18">
        <f t="shared" si="1"/>
        <v>5000</v>
      </c>
      <c r="L11" s="17">
        <f t="shared" si="2"/>
        <v>4845</v>
      </c>
      <c r="M11" s="18">
        <f t="shared" si="3"/>
        <v>4845</v>
      </c>
    </row>
    <row r="12" spans="1:13" s="19" customFormat="1" ht="120.75" customHeight="1" x14ac:dyDescent="0.25">
      <c r="A12" s="10">
        <v>4</v>
      </c>
      <c r="B12" s="11" t="s">
        <v>14</v>
      </c>
      <c r="C12" s="12" t="s">
        <v>15</v>
      </c>
      <c r="D12" s="13" t="s">
        <v>25</v>
      </c>
      <c r="E12" s="14" t="s">
        <v>12</v>
      </c>
      <c r="F12" s="10" t="s">
        <v>13</v>
      </c>
      <c r="G12" s="10">
        <v>1</v>
      </c>
      <c r="H12" s="15">
        <v>120589</v>
      </c>
      <c r="I12" s="16">
        <f t="shared" si="0"/>
        <v>120589</v>
      </c>
      <c r="J12" s="18">
        <v>125970</v>
      </c>
      <c r="K12" s="18">
        <f t="shared" si="1"/>
        <v>125970</v>
      </c>
      <c r="L12" s="17">
        <f t="shared" si="2"/>
        <v>123279.5</v>
      </c>
      <c r="M12" s="18">
        <f t="shared" si="3"/>
        <v>123279.5</v>
      </c>
    </row>
    <row r="13" spans="1:13" s="19" customFormat="1" ht="131.25" x14ac:dyDescent="0.25">
      <c r="A13" s="10">
        <v>5</v>
      </c>
      <c r="B13" s="12" t="s">
        <v>16</v>
      </c>
      <c r="C13" s="20" t="s">
        <v>17</v>
      </c>
      <c r="D13" s="13" t="s">
        <v>25</v>
      </c>
      <c r="E13" s="14" t="s">
        <v>12</v>
      </c>
      <c r="F13" s="10" t="s">
        <v>13</v>
      </c>
      <c r="G13" s="10">
        <v>1</v>
      </c>
      <c r="H13" s="15">
        <v>317255</v>
      </c>
      <c r="I13" s="16">
        <f t="shared" si="0"/>
        <v>317255</v>
      </c>
      <c r="J13" s="18">
        <v>325120</v>
      </c>
      <c r="K13" s="18">
        <f t="shared" si="1"/>
        <v>325120</v>
      </c>
      <c r="L13" s="17">
        <f t="shared" si="2"/>
        <v>321187.5</v>
      </c>
      <c r="M13" s="18">
        <f t="shared" si="3"/>
        <v>321187.5</v>
      </c>
    </row>
    <row r="14" spans="1:13" s="6" customFormat="1" ht="128.25" customHeight="1" x14ac:dyDescent="0.3">
      <c r="A14" s="10">
        <v>6</v>
      </c>
      <c r="B14" s="11" t="s">
        <v>18</v>
      </c>
      <c r="C14" s="21" t="s">
        <v>19</v>
      </c>
      <c r="D14" s="13" t="s">
        <v>25</v>
      </c>
      <c r="E14" s="14" t="s">
        <v>12</v>
      </c>
      <c r="F14" s="10" t="s">
        <v>13</v>
      </c>
      <c r="G14" s="10">
        <v>1</v>
      </c>
      <c r="H14" s="15">
        <v>251343</v>
      </c>
      <c r="I14" s="16">
        <f t="shared" si="0"/>
        <v>251343</v>
      </c>
      <c r="J14" s="18">
        <v>261180</v>
      </c>
      <c r="K14" s="18">
        <f t="shared" si="1"/>
        <v>261180</v>
      </c>
      <c r="L14" s="17">
        <f t="shared" si="2"/>
        <v>256261.5</v>
      </c>
      <c r="M14" s="18">
        <f t="shared" si="3"/>
        <v>256261.5</v>
      </c>
    </row>
    <row r="15" spans="1:13" s="6" customFormat="1" ht="100.5" customHeight="1" x14ac:dyDescent="0.3">
      <c r="A15" s="10">
        <v>7</v>
      </c>
      <c r="B15" s="21" t="s">
        <v>20</v>
      </c>
      <c r="C15" s="22" t="s">
        <v>22</v>
      </c>
      <c r="D15" s="13" t="s">
        <v>24</v>
      </c>
      <c r="E15" s="14" t="s">
        <v>12</v>
      </c>
      <c r="F15" s="10" t="s">
        <v>13</v>
      </c>
      <c r="G15" s="10">
        <v>1</v>
      </c>
      <c r="H15" s="15">
        <v>73410</v>
      </c>
      <c r="I15" s="16">
        <f t="shared" si="0"/>
        <v>73410</v>
      </c>
      <c r="J15" s="23">
        <v>75020</v>
      </c>
      <c r="K15" s="18">
        <f t="shared" si="1"/>
        <v>75020</v>
      </c>
      <c r="L15" s="17">
        <f t="shared" si="2"/>
        <v>74215</v>
      </c>
      <c r="M15" s="18">
        <f t="shared" si="3"/>
        <v>74215</v>
      </c>
    </row>
    <row r="16" spans="1:13" s="6" customFormat="1" ht="93.75" x14ac:dyDescent="0.3">
      <c r="A16" s="10">
        <v>8</v>
      </c>
      <c r="B16" s="21" t="s">
        <v>21</v>
      </c>
      <c r="C16" s="22" t="s">
        <v>23</v>
      </c>
      <c r="D16" s="13" t="s">
        <v>24</v>
      </c>
      <c r="E16" s="14" t="s">
        <v>12</v>
      </c>
      <c r="F16" s="10" t="s">
        <v>13</v>
      </c>
      <c r="G16" s="10">
        <v>1</v>
      </c>
      <c r="H16" s="15">
        <v>85590</v>
      </c>
      <c r="I16" s="16">
        <f t="shared" si="0"/>
        <v>85590</v>
      </c>
      <c r="J16" s="24">
        <v>87230</v>
      </c>
      <c r="K16" s="18">
        <f t="shared" si="1"/>
        <v>87230</v>
      </c>
      <c r="L16" s="17">
        <f t="shared" si="2"/>
        <v>86410</v>
      </c>
      <c r="M16" s="18">
        <f t="shared" si="3"/>
        <v>86410</v>
      </c>
    </row>
    <row r="17" spans="1:15" s="6" customFormat="1" x14ac:dyDescent="0.3">
      <c r="B17" s="1" t="s">
        <v>47</v>
      </c>
      <c r="C17" s="2"/>
      <c r="D17" s="25"/>
      <c r="H17" s="26"/>
      <c r="I17" s="27">
        <f>SUM(I9:I16)</f>
        <v>862257</v>
      </c>
      <c r="J17" s="28"/>
      <c r="K17" s="27">
        <f>SUM(K9:K16)</f>
        <v>889520</v>
      </c>
      <c r="L17" s="29"/>
      <c r="M17" s="27">
        <f>SUM(M9:M16)</f>
        <v>875888.5</v>
      </c>
    </row>
    <row r="18" spans="1:15" s="6" customFormat="1" x14ac:dyDescent="0.3">
      <c r="B18" s="30"/>
      <c r="C18" s="2"/>
      <c r="D18" s="25"/>
      <c r="H18" s="26"/>
      <c r="I18" s="27"/>
      <c r="J18" s="28"/>
      <c r="K18" s="27"/>
      <c r="L18" s="26"/>
      <c r="M18" s="27"/>
    </row>
    <row r="19" spans="1:15" s="32" customFormat="1" ht="33.75" customHeight="1" x14ac:dyDescent="0.3">
      <c r="B19" s="44" t="s">
        <v>34</v>
      </c>
      <c r="C19" s="44"/>
      <c r="D19" s="44"/>
      <c r="E19" s="44"/>
      <c r="F19" s="33"/>
      <c r="G19" s="34"/>
      <c r="H19" s="47"/>
      <c r="I19" s="47"/>
      <c r="J19" s="47"/>
      <c r="K19" s="47"/>
      <c r="L19" s="47" t="s">
        <v>35</v>
      </c>
      <c r="M19" s="47"/>
      <c r="N19" s="35"/>
      <c r="O19" s="35"/>
    </row>
    <row r="20" spans="1:15" s="6" customFormat="1" ht="36.75" customHeight="1" x14ac:dyDescent="0.3">
      <c r="B20" s="1" t="s">
        <v>36</v>
      </c>
      <c r="C20" s="3"/>
      <c r="D20" s="3"/>
      <c r="E20" s="3"/>
      <c r="F20" s="3"/>
      <c r="G20" s="4"/>
      <c r="H20" s="5"/>
      <c r="I20" s="5"/>
      <c r="J20" s="5"/>
      <c r="K20" s="5"/>
      <c r="L20" s="5"/>
      <c r="M20" s="5"/>
      <c r="N20" s="5"/>
      <c r="O20" s="5"/>
    </row>
    <row r="21" spans="1:15" s="32" customFormat="1" ht="42" customHeight="1" x14ac:dyDescent="0.3">
      <c r="B21" s="33" t="s">
        <v>37</v>
      </c>
      <c r="C21" s="36"/>
      <c r="D21" s="36"/>
      <c r="E21" s="36"/>
      <c r="F21" s="36"/>
      <c r="G21" s="37"/>
      <c r="H21" s="47"/>
      <c r="I21" s="47"/>
      <c r="J21" s="47"/>
      <c r="K21" s="47"/>
      <c r="L21" s="47" t="s">
        <v>38</v>
      </c>
      <c r="M21" s="47"/>
      <c r="N21" s="35"/>
      <c r="O21" s="35"/>
    </row>
    <row r="22" spans="1:15" s="38" customFormat="1" ht="41.25" customHeight="1" x14ac:dyDescent="0.3">
      <c r="B22" s="49" t="s">
        <v>39</v>
      </c>
      <c r="C22" s="49"/>
      <c r="D22" s="49"/>
      <c r="E22" s="49"/>
      <c r="F22" s="49"/>
      <c r="G22" s="39"/>
      <c r="H22" s="39"/>
      <c r="I22" s="39"/>
      <c r="J22" s="39"/>
      <c r="K22" s="39"/>
      <c r="L22" s="48" t="s">
        <v>40</v>
      </c>
      <c r="M22" s="48"/>
      <c r="N22" s="40"/>
      <c r="O22" s="40"/>
    </row>
    <row r="23" spans="1:15" s="38" customFormat="1" ht="41.25" customHeight="1" x14ac:dyDescent="0.3">
      <c r="B23" s="49" t="s">
        <v>41</v>
      </c>
      <c r="C23" s="49"/>
      <c r="D23" s="49"/>
      <c r="E23" s="49"/>
      <c r="F23" s="41"/>
      <c r="G23" s="42"/>
      <c r="H23" s="48"/>
      <c r="I23" s="48"/>
      <c r="J23" s="48"/>
      <c r="K23" s="48"/>
      <c r="L23" s="48" t="s">
        <v>42</v>
      </c>
      <c r="M23" s="48"/>
      <c r="N23" s="40"/>
      <c r="O23" s="40"/>
    </row>
    <row r="24" spans="1:15" s="40" customFormat="1" ht="41.25" customHeight="1" x14ac:dyDescent="0.3">
      <c r="A24" s="43"/>
      <c r="B24" s="49" t="s">
        <v>43</v>
      </c>
      <c r="C24" s="49"/>
      <c r="D24" s="49"/>
      <c r="E24" s="49"/>
      <c r="F24" s="49"/>
      <c r="G24" s="41"/>
      <c r="H24" s="48"/>
      <c r="I24" s="48"/>
      <c r="J24" s="48"/>
      <c r="K24" s="48"/>
      <c r="L24" s="48" t="s">
        <v>44</v>
      </c>
      <c r="M24" s="48"/>
    </row>
    <row r="25" spans="1:15" s="40" customFormat="1" ht="41.25" customHeight="1" x14ac:dyDescent="0.3">
      <c r="A25" s="43"/>
      <c r="B25" s="49" t="s">
        <v>45</v>
      </c>
      <c r="C25" s="49"/>
      <c r="D25" s="49"/>
      <c r="E25" s="49"/>
      <c r="F25" s="49"/>
      <c r="G25" s="41"/>
      <c r="H25" s="48"/>
      <c r="I25" s="48"/>
      <c r="J25" s="48"/>
      <c r="K25" s="48"/>
      <c r="L25" s="48" t="s">
        <v>46</v>
      </c>
      <c r="M25" s="48"/>
    </row>
    <row r="26" spans="1:15" s="40" customFormat="1" ht="41.25" customHeight="1" x14ac:dyDescent="0.3">
      <c r="A26" s="43"/>
      <c r="B26" s="49" t="s">
        <v>49</v>
      </c>
      <c r="C26" s="49"/>
      <c r="D26" s="49"/>
      <c r="E26" s="49"/>
      <c r="F26" s="41"/>
      <c r="G26" s="39"/>
      <c r="H26" s="48"/>
      <c r="I26" s="48"/>
      <c r="J26" s="48"/>
      <c r="K26" s="48"/>
      <c r="L26" s="48" t="s">
        <v>50</v>
      </c>
      <c r="M26" s="48"/>
    </row>
  </sheetData>
  <mergeCells count="27">
    <mergeCell ref="C1:I1"/>
    <mergeCell ref="L26:M26"/>
    <mergeCell ref="B25:F25"/>
    <mergeCell ref="H25:I25"/>
    <mergeCell ref="J25:K25"/>
    <mergeCell ref="L25:M25"/>
    <mergeCell ref="B26:E26"/>
    <mergeCell ref="H26:I26"/>
    <mergeCell ref="J26:K26"/>
    <mergeCell ref="L24:M24"/>
    <mergeCell ref="B22:F22"/>
    <mergeCell ref="L22:M22"/>
    <mergeCell ref="B23:E23"/>
    <mergeCell ref="H23:I23"/>
    <mergeCell ref="J23:K23"/>
    <mergeCell ref="L23:M23"/>
    <mergeCell ref="B24:F24"/>
    <mergeCell ref="H24:I24"/>
    <mergeCell ref="J24:K24"/>
    <mergeCell ref="B19:E19"/>
    <mergeCell ref="B2:I5"/>
    <mergeCell ref="L19:M19"/>
    <mergeCell ref="H21:I21"/>
    <mergeCell ref="J21:K21"/>
    <mergeCell ref="L21:M21"/>
    <mergeCell ref="H19:I19"/>
    <mergeCell ref="J19:K19"/>
  </mergeCells>
  <pageMargins left="0.25" right="0.25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2024-11-26T14:45:59Z</dcterms:modified>
</cp:coreProperties>
</file>