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LASH DRIVE\Відкриті торги 2024 з особливостями\2220 реагенти\Реагенти ПЛАТНІ додатково грудень 2024\Реагенти КДЛ Бак лаб 174000,00 11 нам\"/>
    </mc:Choice>
  </mc:AlternateContent>
  <xr:revisionPtr revIDLastSave="0" documentId="8_{9C91C394-1DC6-46AC-B55A-4E7942829358}" xr6:coauthVersionLast="36" xr6:coauthVersionMax="36" xr10:uidLastSave="{00000000-0000-0000-0000-000000000000}"/>
  <bookViews>
    <workbookView xWindow="0" yWindow="0" windowWidth="28800" windowHeight="12228" tabRatio="500" xr2:uid="{00000000-000D-0000-FFFF-FFFF00000000}"/>
  </bookViews>
  <sheets>
    <sheet name="BacTALERT" sheetId="1" r:id="rId1"/>
  </sheets>
  <definedNames>
    <definedName name="_xlnm._FilterDatabase" localSheetId="0" hidden="1">BacTALERT!$A$3:$C$3</definedName>
    <definedName name="_xlnm.Print_Titles" localSheetId="0">BacTALERT!$3:$3</definedName>
  </definedNames>
  <calcPr calcId="191029" iterateDelta="1E-4"/>
</workbook>
</file>

<file path=xl/calcChain.xml><?xml version="1.0" encoding="utf-8"?>
<calcChain xmlns="http://schemas.openxmlformats.org/spreadsheetml/2006/main">
  <c r="I7" i="1" l="1"/>
  <c r="J7" i="1" s="1"/>
  <c r="H7" i="1"/>
  <c r="F7" i="1"/>
  <c r="I9" i="1"/>
  <c r="J9" i="1" s="1"/>
  <c r="H9" i="1"/>
  <c r="F9" i="1"/>
  <c r="I14" i="1" l="1"/>
  <c r="J14" i="1" s="1"/>
  <c r="H14" i="1"/>
  <c r="F14" i="1"/>
  <c r="I13" i="1"/>
  <c r="J13" i="1" s="1"/>
  <c r="H13" i="1"/>
  <c r="F13" i="1"/>
  <c r="I12" i="1"/>
  <c r="J12" i="1" s="1"/>
  <c r="H12" i="1"/>
  <c r="F12" i="1"/>
  <c r="I11" i="1"/>
  <c r="J11" i="1" s="1"/>
  <c r="H11" i="1"/>
  <c r="F11" i="1"/>
  <c r="I10" i="1"/>
  <c r="J10" i="1" s="1"/>
  <c r="H10" i="1"/>
  <c r="F10" i="1"/>
  <c r="I8" i="1"/>
  <c r="J8" i="1" s="1"/>
  <c r="H8" i="1"/>
  <c r="F8" i="1"/>
  <c r="I6" i="1"/>
  <c r="J6" i="1" s="1"/>
  <c r="H6" i="1"/>
  <c r="F6" i="1"/>
  <c r="I5" i="1"/>
  <c r="J5" i="1" s="1"/>
  <c r="H5" i="1"/>
  <c r="F5" i="1"/>
  <c r="I4" i="1"/>
  <c r="J4" i="1" s="1"/>
  <c r="H4" i="1"/>
  <c r="F4" i="1"/>
  <c r="F15" i="1" l="1"/>
  <c r="H15" i="1"/>
  <c r="J15" i="1"/>
</calcChain>
</file>

<file path=xl/sharedStrings.xml><?xml version="1.0" encoding="utf-8"?>
<sst xmlns="http://schemas.openxmlformats.org/spreadsheetml/2006/main" count="98" uniqueCount="68">
  <si>
    <t xml:space="preserve"> №з/п</t>
  </si>
  <si>
    <t>Назва реагенту, або еквівалент</t>
  </si>
  <si>
    <t>Од.вим.</t>
  </si>
  <si>
    <t xml:space="preserve">Загальна кількість </t>
  </si>
  <si>
    <t xml:space="preserve">Цінова пропозиція фірми №1, з ПДВ </t>
  </si>
  <si>
    <t>Загальна сума</t>
  </si>
  <si>
    <t xml:space="preserve">Цінова пропозиція фірми №2,  з ПДВ </t>
  </si>
  <si>
    <t xml:space="preserve">Ціна середня, з ПДВ </t>
  </si>
  <si>
    <t xml:space="preserve">Національний класифікатор України
Єдиний закупівельний словник ДК 021:2015  </t>
  </si>
  <si>
    <t>Відомості про державну реєстрацію/технічний регламент</t>
  </si>
  <si>
    <t>Національний класифікатор України Класифікатор медичних виробів НК 024:2019</t>
  </si>
  <si>
    <t>1</t>
  </si>
  <si>
    <t>Флакони з середовищем BacT/ALERT® FA Plus для виділення аеробних гемокультур</t>
  </si>
  <si>
    <t>шт</t>
  </si>
  <si>
    <t>Код ДК 021:2015 – 33696500-0 - Лабораторні реактиви</t>
  </si>
  <si>
    <t>Декларація про відповідність від 16.03.2016р., термін  дії необмежений</t>
  </si>
  <si>
    <t>58529 Бульон для гемокультур в аеробних умовах, живильне середовище  ІВД</t>
  </si>
  <si>
    <t>2</t>
  </si>
  <si>
    <t xml:space="preserve">Флакони з середовищем BacT/ALERT® PF Plus для виділення аеробних гемокультур, педіатричні
</t>
  </si>
  <si>
    <t>3</t>
  </si>
  <si>
    <t>4</t>
  </si>
  <si>
    <t>5</t>
  </si>
  <si>
    <t>6</t>
  </si>
  <si>
    <t>Декларація про відповідність від 21.09.2022р., UKR-006,  термін  дії необмежений</t>
  </si>
  <si>
    <t>7</t>
  </si>
  <si>
    <t>8</t>
  </si>
  <si>
    <t>Набір реагентів AST-N332</t>
  </si>
  <si>
    <t>9</t>
  </si>
  <si>
    <t>Реагент Vitek MS CHCA</t>
  </si>
  <si>
    <t>Декларація про відповідність від 29.04.2024р., UKR-009,  термін  дії необмежений</t>
  </si>
  <si>
    <t>61336 Мас-спектрометричний аналіз, підготовка зразка ІВД</t>
  </si>
  <si>
    <t>10</t>
  </si>
  <si>
    <t>11</t>
  </si>
  <si>
    <t>Колумбійський агар</t>
  </si>
  <si>
    <t>58583 Поживний агар живильне середовище ІВД</t>
  </si>
  <si>
    <t xml:space="preserve">  Агар Мюлер-Хінтон 2</t>
  </si>
  <si>
    <t xml:space="preserve">Код ДК 021-2015 - 33696500-0 Лабораторні реактиви </t>
  </si>
  <si>
    <t xml:space="preserve">58605 Антимікробна чутливість загальна живильне середовище ІВД </t>
  </si>
  <si>
    <t>Агар Сабуро з хлорамфеніколом</t>
  </si>
  <si>
    <t>58657 Агар Сабуро  з  актідіоном/хлорамфеніколом/ гентаміцином для культивування грибів живильне середовище ІВД</t>
  </si>
  <si>
    <t>Хромогенне середовище для виділення штамів продуцентів ESBL, 20×90 мм чашок</t>
  </si>
  <si>
    <t>58600 БЛРС агар для Enterobacteriacae живильне середовище ІВД, хромогенного</t>
  </si>
  <si>
    <t>Хромогенне середовище для скринінгу Enterobactericeae, що продукують карбопенемазу, 20×90 мм чашок</t>
  </si>
  <si>
    <t>Cелективне хромогенне середовище для скрінінга карбапенемазпродукції у ентеробактерій (OXA48 и KPC)  20×90 мм чашок</t>
  </si>
  <si>
    <t>не підлягає декларуванню, не IVD продукція</t>
  </si>
  <si>
    <t xml:space="preserve">не IVD </t>
  </si>
  <si>
    <t>Загальна вартість:</t>
  </si>
  <si>
    <t>Голова робочої групи:</t>
  </si>
  <si>
    <t xml:space="preserve">Медичний директор з медичних питань </t>
  </si>
  <si>
    <t xml:space="preserve">Т.П. Іванова </t>
  </si>
  <si>
    <t>Члени робочої групи:</t>
  </si>
  <si>
    <t xml:space="preserve">Медичний директор </t>
  </si>
  <si>
    <t>С.С. Чернишук</t>
  </si>
  <si>
    <t>Медичний директор з поліклінічної роботи</t>
  </si>
  <si>
    <t>В.А. Сова</t>
  </si>
  <si>
    <t>Заступник генерального директора з економічних питань</t>
  </si>
  <si>
    <t>Н.М. Мирута</t>
  </si>
  <si>
    <t xml:space="preserve">Завіддувач Українським Референс-центром з клінічної лабораторної діагностики та метрології </t>
  </si>
  <si>
    <t>В.Г. Яновська</t>
  </si>
  <si>
    <t xml:space="preserve">Завіддувач відділом імуногістохімічних досліджень дитячого патологоанатомічного відділення </t>
  </si>
  <si>
    <t>О.В. Виставних</t>
  </si>
  <si>
    <t>Завідувач лабораторії Медико-генетичного центру</t>
  </si>
  <si>
    <t>Н.В. Ольхович</t>
  </si>
  <si>
    <t>Кріо-гранули для зберігання культур</t>
  </si>
  <si>
    <t>Медико-технічне завдання на реагенти для виконання бактеріологічних досліджень  для бактеріологічної лабораторії Українського Референс-центру з клінічної лабораторної діагностики та метрології в 2024 р.</t>
  </si>
  <si>
    <t>Декларація про відповідність від 14.05.2024р., UKR-004,  термін  дії необмежений</t>
  </si>
  <si>
    <t>58605 (37300) антимікробна чутливість загальна, живильне середовище ІВД</t>
  </si>
  <si>
    <t>ОБГРУНТУВАННЯ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</si>
</sst>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Arial"/>
      <charset val="1"/>
    </font>
    <font>
      <sz val="10"/>
      <name val="Arial"/>
      <family val="2"/>
      <charset val="1"/>
    </font>
    <font>
      <sz val="10"/>
      <name val="Arial Cyr"/>
      <family val="2"/>
      <charset val="1"/>
    </font>
    <font>
      <sz val="10"/>
      <color rgb="FF000000"/>
      <name val="Calibri"/>
      <family val="2"/>
      <charset val="1"/>
    </font>
    <font>
      <sz val="10"/>
      <name val="Arial Cyr"/>
      <charset val="1"/>
    </font>
    <font>
      <sz val="11"/>
      <color rgb="FF000000"/>
      <name val="Calibri"/>
      <family val="2"/>
      <charset val="1"/>
    </font>
    <font>
      <sz val="12"/>
      <name val="RotisSansSerif"/>
      <family val="2"/>
      <charset val="1"/>
    </font>
    <font>
      <sz val="8"/>
      <name val="Arial"/>
      <family val="2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9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name val="Arial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22">
    <xf numFmtId="0" fontId="0" fillId="0" borderId="0"/>
    <xf numFmtId="9" fontId="1" fillId="0" borderId="0" applyBorder="0" applyProtection="0"/>
    <xf numFmtId="9" fontId="1" fillId="0" borderId="0" applyBorder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1" fillId="0" borderId="0" applyBorder="0" applyProtection="0"/>
    <xf numFmtId="0" fontId="1" fillId="0" borderId="0" applyBorder="0" applyProtection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19" fillId="0" borderId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</cellStyleXfs>
  <cellXfs count="86">
    <xf numFmtId="0" fontId="0" fillId="0" borderId="0" xfId="0"/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9" fillId="0" borderId="0" xfId="0" applyFont="1"/>
    <xf numFmtId="0" fontId="8" fillId="0" borderId="0" xfId="0" applyFont="1"/>
    <xf numFmtId="49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8" fillId="2" borderId="0" xfId="0" applyFont="1" applyFill="1"/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1" fontId="12" fillId="2" borderId="5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1" fontId="8" fillId="0" borderId="4" xfId="0" applyNumberFormat="1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 shrinkToFit="1"/>
    </xf>
    <xf numFmtId="1" fontId="8" fillId="0" borderId="1" xfId="0" applyNumberFormat="1" applyFont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5" xfId="0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49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10" fillId="0" borderId="1" xfId="1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4" fontId="9" fillId="0" borderId="1" xfId="0" applyNumberFormat="1" applyFont="1" applyBorder="1"/>
    <xf numFmtId="4" fontId="17" fillId="0" borderId="1" xfId="0" applyNumberFormat="1" applyFont="1" applyBorder="1"/>
    <xf numFmtId="2" fontId="11" fillId="0" borderId="1" xfId="0" applyNumberFormat="1" applyFont="1" applyBorder="1"/>
    <xf numFmtId="0" fontId="18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49" fontId="8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2" fontId="23" fillId="0" borderId="10" xfId="14" applyNumberFormat="1" applyFont="1" applyFill="1" applyBorder="1" applyAlignment="1">
      <alignment horizontal="center" vertical="center" wrapText="1"/>
    </xf>
    <xf numFmtId="2" fontId="23" fillId="3" borderId="10" xfId="14" applyNumberFormat="1" applyFont="1" applyFill="1" applyBorder="1" applyAlignment="1">
      <alignment horizontal="left" vertical="center"/>
    </xf>
    <xf numFmtId="49" fontId="23" fillId="3" borderId="10" xfId="20" applyNumberFormat="1" applyFont="1" applyFill="1" applyBorder="1" applyAlignment="1">
      <alignment horizontal="left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4" fontId="25" fillId="0" borderId="6" xfId="0" applyNumberFormat="1" applyFont="1" applyFill="1" applyBorder="1" applyAlignment="1">
      <alignment horizontal="center" vertical="center"/>
    </xf>
    <xf numFmtId="49" fontId="25" fillId="0" borderId="6" xfId="0" applyNumberFormat="1" applyFont="1" applyFill="1" applyBorder="1" applyAlignment="1">
      <alignment horizontal="center" vertical="center"/>
    </xf>
    <xf numFmtId="49" fontId="26" fillId="0" borderId="6" xfId="0" applyNumberFormat="1" applyFont="1" applyFill="1" applyBorder="1" applyAlignment="1">
      <alignment horizontal="left" vertical="center" wrapText="1"/>
    </xf>
    <xf numFmtId="1" fontId="26" fillId="0" borderId="6" xfId="0" applyNumberFormat="1" applyFont="1" applyFill="1" applyBorder="1" applyAlignment="1">
      <alignment horizontal="center" vertical="center"/>
    </xf>
    <xf numFmtId="2" fontId="25" fillId="0" borderId="6" xfId="0" applyNumberFormat="1" applyFont="1" applyFill="1" applyBorder="1" applyAlignment="1">
      <alignment horizontal="center" vertical="center"/>
    </xf>
    <xf numFmtId="2" fontId="26" fillId="0" borderId="6" xfId="0" applyNumberFormat="1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 shrinkToFi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 shrinkToFit="1"/>
    </xf>
    <xf numFmtId="1" fontId="26" fillId="0" borderId="10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49" fontId="10" fillId="0" borderId="2" xfId="0" applyNumberFormat="1" applyFont="1" applyBorder="1" applyAlignment="1">
      <alignment horizontal="center" vertical="center" wrapText="1"/>
    </xf>
    <xf numFmtId="0" fontId="0" fillId="0" borderId="0" xfId="0" applyAlignment="1"/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</cellXfs>
  <cellStyles count="22">
    <cellStyle name="Відсотковий 2" xfId="1" xr:uid="{00000000-0005-0000-0000-000006000000}"/>
    <cellStyle name="Відсотковий 2 2" xfId="2" xr:uid="{00000000-0005-0000-0000-000007000000}"/>
    <cellStyle name="Заголовок 1 2" xfId="15" xr:uid="{00000000-0005-0000-0000-00003C000000}"/>
    <cellStyle name="Заголовок 2 2" xfId="16" xr:uid="{00000000-0005-0000-0000-00003D000000}"/>
    <cellStyle name="Заголовок 3 2" xfId="17" xr:uid="{00000000-0005-0000-0000-00003E000000}"/>
    <cellStyle name="Заголовок 4 2" xfId="18" xr:uid="{00000000-0005-0000-0000-00003F000000}"/>
    <cellStyle name="Звичайний" xfId="0" builtinId="0"/>
    <cellStyle name="Звичайний 2" xfId="3" xr:uid="{00000000-0005-0000-0000-000008000000}"/>
    <cellStyle name="Звичайний 3" xfId="4" xr:uid="{00000000-0005-0000-0000-000009000000}"/>
    <cellStyle name="Звичайний 4" xfId="5" xr:uid="{00000000-0005-0000-0000-00000A000000}"/>
    <cellStyle name="Звичайний 5" xfId="6" xr:uid="{00000000-0005-0000-0000-00000B000000}"/>
    <cellStyle name="Звичайний 6" xfId="14" xr:uid="{00000000-0005-0000-0000-000040000000}"/>
    <cellStyle name="Обычный 10 2" xfId="7" xr:uid="{00000000-0005-0000-0000-00000C000000}"/>
    <cellStyle name="Обычный 10 2 2" xfId="8" xr:uid="{00000000-0005-0000-0000-00000D000000}"/>
    <cellStyle name="Обычный 2" xfId="9" xr:uid="{00000000-0005-0000-0000-00000E000000}"/>
    <cellStyle name="Обычный 2 2" xfId="10" xr:uid="{00000000-0005-0000-0000-00000F000000}"/>
    <cellStyle name="Обычный 2 2 2" xfId="11" xr:uid="{00000000-0005-0000-0000-000010000000}"/>
    <cellStyle name="Обычный 2 2 3" xfId="20" xr:uid="{00000000-0005-0000-0000-000042000000}"/>
    <cellStyle name="Обычный 2 3" xfId="12" xr:uid="{00000000-0005-0000-0000-000011000000}"/>
    <cellStyle name="Обычный 2 4" xfId="19" xr:uid="{00000000-0005-0000-0000-000041000000}"/>
    <cellStyle name="Обычный 2_Загальна потреба на 2015" xfId="21" xr:uid="{00000000-0005-0000-0000-000043000000}"/>
    <cellStyle name="Обычный_Лист1" xfId="13" xr:uid="{00000000-0005-0000-0000-00001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D3D3D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45"/>
  <sheetViews>
    <sheetView tabSelected="1" zoomScale="95" zoomScaleNormal="95" workbookViewId="0">
      <pane ySplit="2" topLeftCell="A3" activePane="bottomLeft" state="frozen"/>
      <selection pane="bottomLeft" activeCell="F1" sqref="F1:K1"/>
    </sheetView>
  </sheetViews>
  <sheetFormatPr defaultColWidth="9.109375" defaultRowHeight="13.2"/>
  <cols>
    <col min="1" max="1" width="8" style="1" customWidth="1"/>
    <col min="2" max="2" width="33.33203125" style="2" customWidth="1"/>
    <col min="3" max="3" width="9.44140625" style="3" customWidth="1"/>
    <col min="4" max="4" width="8.33203125" style="3" customWidth="1"/>
    <col min="5" max="5" width="10.33203125" style="4" customWidth="1"/>
    <col min="6" max="6" width="11" style="5" customWidth="1"/>
    <col min="7" max="7" width="11.44140625" style="4" customWidth="1"/>
    <col min="8" max="8" width="11.6640625" style="5" customWidth="1"/>
    <col min="9" max="9" width="10.109375" style="4" customWidth="1"/>
    <col min="10" max="10" width="11.109375" style="5" customWidth="1"/>
    <col min="11" max="11" width="29.5546875" style="5" customWidth="1"/>
    <col min="12" max="12" width="31.44140625" style="5" customWidth="1"/>
    <col min="13" max="13" width="30.88671875" style="5" customWidth="1"/>
    <col min="14" max="256" width="9.109375" style="5"/>
  </cols>
  <sheetData>
    <row r="1" spans="1:13">
      <c r="A1" s="82"/>
      <c r="B1" s="83"/>
      <c r="F1" s="84" t="s">
        <v>67</v>
      </c>
      <c r="G1" s="85"/>
      <c r="H1" s="85"/>
      <c r="I1" s="85"/>
      <c r="J1" s="85"/>
      <c r="K1" s="85"/>
    </row>
    <row r="2" spans="1:13" s="3" customFormat="1" ht="48.6" customHeight="1">
      <c r="A2" s="80" t="s">
        <v>64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s="12" customFormat="1" ht="69" customHeight="1">
      <c r="A3" s="6" t="s">
        <v>0</v>
      </c>
      <c r="B3" s="7" t="s">
        <v>1</v>
      </c>
      <c r="C3" s="8" t="s">
        <v>2</v>
      </c>
      <c r="D3" s="7" t="s">
        <v>3</v>
      </c>
      <c r="E3" s="7" t="s">
        <v>4</v>
      </c>
      <c r="F3" s="9" t="s">
        <v>5</v>
      </c>
      <c r="G3" s="7" t="s">
        <v>6</v>
      </c>
      <c r="H3" s="9" t="s">
        <v>5</v>
      </c>
      <c r="I3" s="9" t="s">
        <v>7</v>
      </c>
      <c r="J3" s="9" t="s">
        <v>5</v>
      </c>
      <c r="K3" s="10" t="s">
        <v>8</v>
      </c>
      <c r="L3" s="11" t="s">
        <v>9</v>
      </c>
      <c r="M3" s="10" t="s">
        <v>10</v>
      </c>
    </row>
    <row r="4" spans="1:13" s="25" customFormat="1" ht="45.75" customHeight="1">
      <c r="A4" s="13" t="s">
        <v>11</v>
      </c>
      <c r="B4" s="14" t="s">
        <v>12</v>
      </c>
      <c r="C4" s="15" t="s">
        <v>13</v>
      </c>
      <c r="D4" s="16">
        <v>1</v>
      </c>
      <c r="E4" s="17">
        <v>38841</v>
      </c>
      <c r="F4" s="18">
        <f t="shared" ref="F4:F14" si="0">E4*D4</f>
        <v>38841</v>
      </c>
      <c r="G4" s="19">
        <v>40000</v>
      </c>
      <c r="H4" s="20">
        <f t="shared" ref="H4:H14" si="1">G4*D4</f>
        <v>40000</v>
      </c>
      <c r="I4" s="21">
        <f t="shared" ref="I4:I14" si="2">(E4+G4)/2</f>
        <v>39420.5</v>
      </c>
      <c r="J4" s="20">
        <f t="shared" ref="J4:J14" si="3">I4*D4</f>
        <v>39420.5</v>
      </c>
      <c r="K4" s="22" t="s">
        <v>14</v>
      </c>
      <c r="L4" s="23" t="s">
        <v>15</v>
      </c>
      <c r="M4" s="24" t="s">
        <v>16</v>
      </c>
    </row>
    <row r="5" spans="1:13" s="5" customFormat="1" ht="58.5" customHeight="1">
      <c r="A5" s="13" t="s">
        <v>17</v>
      </c>
      <c r="B5" s="77" t="s">
        <v>18</v>
      </c>
      <c r="C5" s="15" t="s">
        <v>13</v>
      </c>
      <c r="D5" s="26">
        <v>1</v>
      </c>
      <c r="E5" s="27">
        <v>38841</v>
      </c>
      <c r="F5" s="18">
        <f t="shared" si="0"/>
        <v>38841</v>
      </c>
      <c r="G5" s="19">
        <v>40000</v>
      </c>
      <c r="H5" s="20">
        <f t="shared" si="1"/>
        <v>40000</v>
      </c>
      <c r="I5" s="21">
        <f t="shared" si="2"/>
        <v>39420.5</v>
      </c>
      <c r="J5" s="20">
        <f t="shared" si="3"/>
        <v>39420.5</v>
      </c>
      <c r="K5" s="22" t="s">
        <v>14</v>
      </c>
      <c r="L5" s="23" t="s">
        <v>15</v>
      </c>
      <c r="M5" s="24" t="s">
        <v>16</v>
      </c>
    </row>
    <row r="6" spans="1:13" s="5" customFormat="1" ht="39.75" customHeight="1">
      <c r="A6" s="13" t="s">
        <v>19</v>
      </c>
      <c r="B6" s="30" t="s">
        <v>28</v>
      </c>
      <c r="C6" s="15" t="s">
        <v>13</v>
      </c>
      <c r="D6" s="16">
        <v>2</v>
      </c>
      <c r="E6" s="29">
        <v>10379</v>
      </c>
      <c r="F6" s="18">
        <f t="shared" si="0"/>
        <v>20758</v>
      </c>
      <c r="G6" s="31">
        <v>10600</v>
      </c>
      <c r="H6" s="20">
        <f t="shared" si="1"/>
        <v>21200</v>
      </c>
      <c r="I6" s="21">
        <f t="shared" si="2"/>
        <v>10489.5</v>
      </c>
      <c r="J6" s="20">
        <f t="shared" si="3"/>
        <v>20979</v>
      </c>
      <c r="K6" s="22" t="s">
        <v>14</v>
      </c>
      <c r="L6" s="32" t="s">
        <v>29</v>
      </c>
      <c r="M6" s="33" t="s">
        <v>30</v>
      </c>
    </row>
    <row r="7" spans="1:13" s="5" customFormat="1" ht="37.5" customHeight="1">
      <c r="A7" s="13" t="s">
        <v>20</v>
      </c>
      <c r="B7" s="59" t="s">
        <v>26</v>
      </c>
      <c r="C7" s="58" t="s">
        <v>13</v>
      </c>
      <c r="D7" s="60">
        <v>1</v>
      </c>
      <c r="E7" s="56">
        <v>7918</v>
      </c>
      <c r="F7" s="57">
        <f t="shared" si="0"/>
        <v>7918</v>
      </c>
      <c r="G7" s="56">
        <v>9600</v>
      </c>
      <c r="H7" s="57">
        <f t="shared" si="1"/>
        <v>9600</v>
      </c>
      <c r="I7" s="61">
        <f t="shared" si="2"/>
        <v>8759</v>
      </c>
      <c r="J7" s="57">
        <f t="shared" si="3"/>
        <v>8759</v>
      </c>
      <c r="K7" s="62" t="s">
        <v>14</v>
      </c>
      <c r="L7" s="63" t="s">
        <v>23</v>
      </c>
      <c r="M7" s="64" t="s">
        <v>66</v>
      </c>
    </row>
    <row r="8" spans="1:13" s="5" customFormat="1" ht="37.5" customHeight="1">
      <c r="A8" s="13" t="s">
        <v>21</v>
      </c>
      <c r="B8" s="65" t="s">
        <v>33</v>
      </c>
      <c r="C8" s="66" t="s">
        <v>13</v>
      </c>
      <c r="D8" s="67">
        <v>1</v>
      </c>
      <c r="E8" s="68">
        <v>5671</v>
      </c>
      <c r="F8" s="69">
        <f t="shared" si="0"/>
        <v>5671</v>
      </c>
      <c r="G8" s="70">
        <v>6200</v>
      </c>
      <c r="H8" s="69">
        <f t="shared" si="1"/>
        <v>6200</v>
      </c>
      <c r="I8" s="71">
        <f t="shared" si="2"/>
        <v>5935.5</v>
      </c>
      <c r="J8" s="69">
        <f t="shared" si="3"/>
        <v>5935.5</v>
      </c>
      <c r="K8" s="72" t="s">
        <v>14</v>
      </c>
      <c r="L8" s="73" t="s">
        <v>29</v>
      </c>
      <c r="M8" s="65" t="s">
        <v>34</v>
      </c>
    </row>
    <row r="9" spans="1:13" s="5" customFormat="1" ht="32.25" customHeight="1">
      <c r="A9" s="13" t="s">
        <v>22</v>
      </c>
      <c r="B9" s="74" t="s">
        <v>35</v>
      </c>
      <c r="C9" s="58" t="s">
        <v>13</v>
      </c>
      <c r="D9" s="60">
        <v>1</v>
      </c>
      <c r="E9" s="56">
        <v>5671</v>
      </c>
      <c r="F9" s="57">
        <f t="shared" si="0"/>
        <v>5671</v>
      </c>
      <c r="G9" s="56">
        <v>6000</v>
      </c>
      <c r="H9" s="57">
        <f t="shared" si="1"/>
        <v>6000</v>
      </c>
      <c r="I9" s="61">
        <f t="shared" si="2"/>
        <v>5835.5</v>
      </c>
      <c r="J9" s="57">
        <f t="shared" si="3"/>
        <v>5835.5</v>
      </c>
      <c r="K9" s="62" t="s">
        <v>36</v>
      </c>
      <c r="L9" s="75" t="s">
        <v>65</v>
      </c>
      <c r="M9" s="76" t="s">
        <v>37</v>
      </c>
    </row>
    <row r="10" spans="1:13" s="5" customFormat="1" ht="50.25" customHeight="1">
      <c r="A10" s="13" t="s">
        <v>24</v>
      </c>
      <c r="B10" s="14" t="s">
        <v>38</v>
      </c>
      <c r="C10" s="15" t="s">
        <v>13</v>
      </c>
      <c r="D10" s="16">
        <v>1</v>
      </c>
      <c r="E10" s="29">
        <v>5885</v>
      </c>
      <c r="F10" s="18">
        <f t="shared" si="0"/>
        <v>5885</v>
      </c>
      <c r="G10" s="19">
        <v>6000</v>
      </c>
      <c r="H10" s="20">
        <f t="shared" si="1"/>
        <v>6000</v>
      </c>
      <c r="I10" s="21">
        <f t="shared" si="2"/>
        <v>5942.5</v>
      </c>
      <c r="J10" s="20">
        <f t="shared" si="3"/>
        <v>5942.5</v>
      </c>
      <c r="K10" s="22" t="s">
        <v>36</v>
      </c>
      <c r="L10" s="32" t="s">
        <v>29</v>
      </c>
      <c r="M10" s="35" t="s">
        <v>39</v>
      </c>
    </row>
    <row r="11" spans="1:13" s="5" customFormat="1" ht="41.25" customHeight="1">
      <c r="A11" s="13" t="s">
        <v>25</v>
      </c>
      <c r="B11" s="30" t="s">
        <v>40</v>
      </c>
      <c r="C11" s="15" t="s">
        <v>13</v>
      </c>
      <c r="D11" s="16">
        <v>3</v>
      </c>
      <c r="E11" s="29">
        <v>3424</v>
      </c>
      <c r="F11" s="18">
        <f t="shared" si="0"/>
        <v>10272</v>
      </c>
      <c r="G11" s="34">
        <v>3600</v>
      </c>
      <c r="H11" s="20">
        <f t="shared" si="1"/>
        <v>10800</v>
      </c>
      <c r="I11" s="21">
        <f t="shared" si="2"/>
        <v>3512</v>
      </c>
      <c r="J11" s="20">
        <f t="shared" si="3"/>
        <v>10536</v>
      </c>
      <c r="K11" s="22" t="s">
        <v>36</v>
      </c>
      <c r="L11" s="32" t="s">
        <v>29</v>
      </c>
      <c r="M11" s="36" t="s">
        <v>41</v>
      </c>
    </row>
    <row r="12" spans="1:13" s="5" customFormat="1" ht="49.5" customHeight="1">
      <c r="A12" s="13" t="s">
        <v>27</v>
      </c>
      <c r="B12" s="30" t="s">
        <v>42</v>
      </c>
      <c r="C12" s="15" t="s">
        <v>13</v>
      </c>
      <c r="D12" s="16">
        <v>3</v>
      </c>
      <c r="E12" s="29">
        <v>4173</v>
      </c>
      <c r="F12" s="18">
        <f t="shared" si="0"/>
        <v>12519</v>
      </c>
      <c r="G12" s="34">
        <v>4600</v>
      </c>
      <c r="H12" s="20">
        <f t="shared" si="1"/>
        <v>13800</v>
      </c>
      <c r="I12" s="21">
        <f t="shared" si="2"/>
        <v>4386.5</v>
      </c>
      <c r="J12" s="20">
        <f t="shared" si="3"/>
        <v>13159.5</v>
      </c>
      <c r="K12" s="22" t="s">
        <v>36</v>
      </c>
      <c r="L12" s="32" t="s">
        <v>29</v>
      </c>
      <c r="M12" s="36" t="s">
        <v>41</v>
      </c>
    </row>
    <row r="13" spans="1:13" s="5" customFormat="1" ht="48.75" customHeight="1">
      <c r="A13" s="13" t="s">
        <v>31</v>
      </c>
      <c r="B13" s="30" t="s">
        <v>43</v>
      </c>
      <c r="C13" s="15" t="s">
        <v>13</v>
      </c>
      <c r="D13" s="16">
        <v>1</v>
      </c>
      <c r="E13" s="29">
        <v>4387</v>
      </c>
      <c r="F13" s="18">
        <f t="shared" si="0"/>
        <v>4387</v>
      </c>
      <c r="G13" s="28">
        <v>4700</v>
      </c>
      <c r="H13" s="20">
        <f t="shared" si="1"/>
        <v>4700</v>
      </c>
      <c r="I13" s="21">
        <f t="shared" si="2"/>
        <v>4543.5</v>
      </c>
      <c r="J13" s="20">
        <f t="shared" si="3"/>
        <v>4543.5</v>
      </c>
      <c r="K13" s="22" t="s">
        <v>36</v>
      </c>
      <c r="L13" s="32" t="s">
        <v>29</v>
      </c>
      <c r="M13" s="36" t="s">
        <v>41</v>
      </c>
    </row>
    <row r="14" spans="1:13" s="5" customFormat="1" ht="28.5" customHeight="1">
      <c r="A14" s="13" t="s">
        <v>32</v>
      </c>
      <c r="B14" s="30" t="s">
        <v>63</v>
      </c>
      <c r="C14" s="15" t="s">
        <v>13</v>
      </c>
      <c r="D14" s="16">
        <v>2</v>
      </c>
      <c r="E14" s="29">
        <v>11300</v>
      </c>
      <c r="F14" s="18">
        <f t="shared" si="0"/>
        <v>22600</v>
      </c>
      <c r="G14" s="28">
        <v>11450</v>
      </c>
      <c r="H14" s="20">
        <f t="shared" si="1"/>
        <v>22900</v>
      </c>
      <c r="I14" s="21">
        <f t="shared" si="2"/>
        <v>11375</v>
      </c>
      <c r="J14" s="20">
        <f t="shared" si="3"/>
        <v>22750</v>
      </c>
      <c r="K14" s="53" t="s">
        <v>14</v>
      </c>
      <c r="L14" s="55" t="s">
        <v>44</v>
      </c>
      <c r="M14" s="54" t="s">
        <v>45</v>
      </c>
    </row>
    <row r="15" spans="1:13" s="3" customFormat="1" ht="21.75" customHeight="1">
      <c r="A15" s="37"/>
      <c r="B15" s="38" t="s">
        <v>46</v>
      </c>
      <c r="C15" s="39"/>
      <c r="D15" s="40"/>
      <c r="E15" s="41"/>
      <c r="F15" s="42">
        <f>SUM(F4:F14)</f>
        <v>173363</v>
      </c>
      <c r="G15" s="43"/>
      <c r="H15" s="44">
        <f>SUM(H4:H14)</f>
        <v>181200</v>
      </c>
      <c r="I15" s="43"/>
      <c r="J15" s="44">
        <f>SUM(J4:J14)</f>
        <v>177281.5</v>
      </c>
      <c r="K15" s="45"/>
      <c r="L15" s="46"/>
      <c r="M15" s="47"/>
    </row>
    <row r="16" spans="1:13" s="3" customFormat="1">
      <c r="A16" s="48"/>
      <c r="E16" s="49"/>
      <c r="G16" s="49"/>
      <c r="I16" s="49"/>
    </row>
    <row r="17" spans="1:12" s="3" customFormat="1" ht="15.75" customHeight="1">
      <c r="A17" s="48"/>
      <c r="B17" s="50" t="s">
        <v>47</v>
      </c>
      <c r="C17" s="79" t="s">
        <v>48</v>
      </c>
      <c r="D17" s="79"/>
      <c r="E17" s="79"/>
      <c r="F17" s="79"/>
      <c r="G17" s="81"/>
      <c r="H17" s="5"/>
      <c r="I17" s="4"/>
      <c r="J17" s="5"/>
      <c r="K17" s="51"/>
      <c r="L17" s="51" t="s">
        <v>49</v>
      </c>
    </row>
    <row r="18" spans="1:12" s="3" customFormat="1" ht="16.5" customHeight="1">
      <c r="A18" s="48"/>
      <c r="B18" s="5"/>
      <c r="C18" s="5"/>
      <c r="D18" s="5"/>
      <c r="E18" s="4"/>
      <c r="F18" s="5"/>
      <c r="G18" s="4"/>
      <c r="H18" s="5"/>
      <c r="I18" s="4"/>
      <c r="J18" s="5"/>
      <c r="K18" s="5"/>
      <c r="L18" s="5"/>
    </row>
    <row r="19" spans="1:12" s="3" customFormat="1" ht="20.25" customHeight="1">
      <c r="A19" s="48"/>
      <c r="B19" s="50" t="s">
        <v>50</v>
      </c>
      <c r="C19" s="79" t="s">
        <v>51</v>
      </c>
      <c r="D19" s="79"/>
      <c r="E19" s="79"/>
      <c r="F19" s="79"/>
      <c r="G19" s="4"/>
      <c r="H19" s="5"/>
      <c r="I19" s="4"/>
      <c r="J19" s="5"/>
      <c r="K19" s="51"/>
      <c r="L19" s="51" t="s">
        <v>52</v>
      </c>
    </row>
    <row r="20" spans="1:12" s="3" customFormat="1" ht="32.25" customHeight="1">
      <c r="A20" s="48"/>
      <c r="B20" s="50"/>
      <c r="C20" s="79" t="s">
        <v>53</v>
      </c>
      <c r="D20" s="79"/>
      <c r="E20" s="79"/>
      <c r="F20" s="79"/>
      <c r="G20" s="4"/>
      <c r="H20" s="5"/>
      <c r="I20" s="4"/>
      <c r="J20" s="5"/>
      <c r="K20" s="51"/>
      <c r="L20" s="51" t="s">
        <v>54</v>
      </c>
    </row>
    <row r="21" spans="1:12" s="3" customFormat="1" ht="34.5" customHeight="1">
      <c r="A21" s="48"/>
      <c r="B21" s="50"/>
      <c r="C21" s="79" t="s">
        <v>55</v>
      </c>
      <c r="D21" s="79"/>
      <c r="E21" s="79"/>
      <c r="F21" s="79"/>
      <c r="G21" s="4"/>
      <c r="H21" s="5"/>
      <c r="I21" s="4"/>
      <c r="J21" s="5"/>
      <c r="K21" s="51"/>
      <c r="L21" s="51" t="s">
        <v>56</v>
      </c>
    </row>
    <row r="22" spans="1:12" s="3" customFormat="1" ht="48" customHeight="1">
      <c r="A22" s="48"/>
      <c r="B22" s="5"/>
      <c r="C22" s="78" t="s">
        <v>57</v>
      </c>
      <c r="D22" s="78"/>
      <c r="E22" s="78"/>
      <c r="F22" s="78"/>
      <c r="G22" s="78"/>
      <c r="H22" s="5"/>
      <c r="I22" s="4"/>
      <c r="J22" s="5"/>
      <c r="K22" s="51"/>
      <c r="L22" s="51" t="s">
        <v>58</v>
      </c>
    </row>
    <row r="23" spans="1:12" s="3" customFormat="1" ht="51.75" customHeight="1">
      <c r="A23" s="48"/>
      <c r="B23" s="5"/>
      <c r="C23" s="79" t="s">
        <v>59</v>
      </c>
      <c r="D23" s="79"/>
      <c r="E23" s="79"/>
      <c r="F23" s="79"/>
      <c r="G23" s="79"/>
      <c r="H23" s="5"/>
      <c r="I23" s="4"/>
      <c r="J23" s="5"/>
      <c r="K23" s="51"/>
      <c r="L23" s="51" t="s">
        <v>60</v>
      </c>
    </row>
    <row r="24" spans="1:12" s="3" customFormat="1" ht="30.75" customHeight="1">
      <c r="A24" s="48"/>
      <c r="B24" s="5"/>
      <c r="C24" s="79" t="s">
        <v>61</v>
      </c>
      <c r="D24" s="79"/>
      <c r="E24" s="79"/>
      <c r="F24" s="79"/>
      <c r="G24" s="4"/>
      <c r="H24" s="5"/>
      <c r="I24" s="4"/>
      <c r="J24" s="5"/>
      <c r="K24" s="51"/>
      <c r="L24" s="51" t="s">
        <v>62</v>
      </c>
    </row>
    <row r="25" spans="1:12" s="3" customFormat="1" ht="15.75" customHeight="1">
      <c r="A25" s="48"/>
      <c r="C25" s="79"/>
      <c r="D25" s="79"/>
      <c r="E25" s="79"/>
      <c r="F25" s="79"/>
      <c r="G25" s="49"/>
      <c r="I25" s="49"/>
      <c r="K25" s="52"/>
    </row>
    <row r="26" spans="1:12" s="3" customFormat="1" ht="15.75" customHeight="1">
      <c r="A26" s="48"/>
      <c r="E26" s="49"/>
      <c r="G26" s="49"/>
      <c r="I26" s="49"/>
    </row>
    <row r="27" spans="1:12" s="3" customFormat="1" ht="15.75" customHeight="1">
      <c r="A27" s="48"/>
      <c r="E27" s="49"/>
      <c r="G27" s="49"/>
      <c r="I27" s="49"/>
    </row>
    <row r="28" spans="1:12" s="3" customFormat="1" ht="15.75" customHeight="1">
      <c r="A28" s="48"/>
      <c r="E28" s="49"/>
      <c r="G28" s="49"/>
      <c r="I28" s="49"/>
    </row>
    <row r="29" spans="1:12" s="3" customFormat="1">
      <c r="A29" s="48"/>
      <c r="E29" s="49"/>
      <c r="G29" s="49"/>
      <c r="I29" s="49"/>
    </row>
    <row r="30" spans="1:12" s="3" customFormat="1">
      <c r="A30" s="48"/>
      <c r="E30" s="49"/>
      <c r="G30" s="49"/>
      <c r="I30" s="49"/>
    </row>
    <row r="31" spans="1:12" s="3" customFormat="1">
      <c r="A31" s="48"/>
      <c r="E31" s="49"/>
      <c r="G31" s="49"/>
      <c r="I31" s="49"/>
    </row>
    <row r="32" spans="1:12" s="3" customFormat="1">
      <c r="A32" s="48"/>
      <c r="E32" s="49"/>
      <c r="G32" s="49"/>
      <c r="I32" s="49"/>
    </row>
    <row r="33" spans="1:9" s="3" customFormat="1">
      <c r="A33" s="48"/>
      <c r="E33" s="49"/>
      <c r="G33" s="49"/>
      <c r="I33" s="49"/>
    </row>
    <row r="34" spans="1:9" s="3" customFormat="1">
      <c r="A34" s="48"/>
      <c r="E34" s="49"/>
      <c r="G34" s="49"/>
      <c r="I34" s="49"/>
    </row>
    <row r="35" spans="1:9" s="3" customFormat="1">
      <c r="A35" s="48"/>
      <c r="E35" s="49"/>
      <c r="G35" s="49"/>
      <c r="I35" s="49"/>
    </row>
    <row r="36" spans="1:9" s="3" customFormat="1">
      <c r="A36" s="48"/>
      <c r="E36" s="49"/>
      <c r="G36" s="49"/>
      <c r="I36" s="49"/>
    </row>
    <row r="37" spans="1:9" s="3" customFormat="1">
      <c r="A37" s="48"/>
      <c r="E37" s="49"/>
      <c r="G37" s="49"/>
      <c r="I37" s="49"/>
    </row>
    <row r="38" spans="1:9" s="3" customFormat="1">
      <c r="A38" s="48"/>
      <c r="E38" s="49"/>
      <c r="G38" s="49"/>
      <c r="I38" s="49"/>
    </row>
    <row r="39" spans="1:9" s="3" customFormat="1">
      <c r="A39" s="48"/>
      <c r="E39" s="49"/>
      <c r="G39" s="49"/>
      <c r="I39" s="49"/>
    </row>
    <row r="40" spans="1:9" s="3" customFormat="1">
      <c r="A40" s="48"/>
      <c r="E40" s="49"/>
      <c r="G40" s="49"/>
      <c r="I40" s="49"/>
    </row>
    <row r="41" spans="1:9" s="3" customFormat="1">
      <c r="A41" s="48"/>
      <c r="E41" s="49"/>
      <c r="G41" s="49"/>
      <c r="I41" s="49"/>
    </row>
    <row r="42" spans="1:9" s="3" customFormat="1">
      <c r="A42" s="48"/>
      <c r="E42" s="49"/>
      <c r="G42" s="49"/>
      <c r="I42" s="49"/>
    </row>
    <row r="43" spans="1:9" s="3" customFormat="1">
      <c r="A43" s="48"/>
      <c r="E43" s="49"/>
      <c r="G43" s="49"/>
      <c r="I43" s="49"/>
    </row>
    <row r="44" spans="1:9" s="3" customFormat="1">
      <c r="A44" s="48"/>
      <c r="E44" s="49"/>
      <c r="G44" s="49"/>
      <c r="I44" s="49"/>
    </row>
    <row r="45" spans="1:9" s="3" customFormat="1">
      <c r="A45" s="48"/>
      <c r="E45" s="49"/>
      <c r="G45" s="49"/>
      <c r="I45" s="49"/>
    </row>
    <row r="46" spans="1:9" s="3" customFormat="1">
      <c r="A46" s="48"/>
      <c r="E46" s="49"/>
      <c r="G46" s="49"/>
      <c r="I46" s="49"/>
    </row>
    <row r="47" spans="1:9" s="3" customFormat="1">
      <c r="A47" s="48"/>
      <c r="E47" s="49"/>
      <c r="G47" s="49"/>
      <c r="I47" s="49"/>
    </row>
    <row r="48" spans="1:9" s="3" customFormat="1">
      <c r="A48" s="48"/>
      <c r="E48" s="49"/>
      <c r="G48" s="49"/>
      <c r="I48" s="49"/>
    </row>
    <row r="49" spans="1:9" s="3" customFormat="1">
      <c r="A49" s="48"/>
      <c r="E49" s="49"/>
      <c r="G49" s="49"/>
      <c r="I49" s="49"/>
    </row>
    <row r="50" spans="1:9" s="3" customFormat="1">
      <c r="A50" s="48"/>
      <c r="E50" s="49"/>
      <c r="G50" s="49"/>
      <c r="I50" s="49"/>
    </row>
    <row r="51" spans="1:9" s="3" customFormat="1">
      <c r="A51" s="48"/>
      <c r="E51" s="49"/>
      <c r="G51" s="49"/>
      <c r="I51" s="49"/>
    </row>
    <row r="52" spans="1:9" s="3" customFormat="1">
      <c r="A52" s="48"/>
      <c r="E52" s="49"/>
      <c r="G52" s="49"/>
      <c r="I52" s="49"/>
    </row>
    <row r="53" spans="1:9" s="3" customFormat="1">
      <c r="A53" s="48"/>
      <c r="E53" s="49"/>
      <c r="G53" s="49"/>
      <c r="I53" s="49"/>
    </row>
    <row r="54" spans="1:9" s="3" customFormat="1">
      <c r="A54" s="48"/>
      <c r="E54" s="49"/>
      <c r="G54" s="49"/>
      <c r="I54" s="49"/>
    </row>
    <row r="55" spans="1:9" s="3" customFormat="1">
      <c r="A55" s="48"/>
      <c r="E55" s="49"/>
      <c r="G55" s="49"/>
      <c r="I55" s="49"/>
    </row>
    <row r="56" spans="1:9" s="3" customFormat="1">
      <c r="A56" s="48"/>
      <c r="E56" s="49"/>
      <c r="G56" s="49"/>
      <c r="I56" s="49"/>
    </row>
    <row r="57" spans="1:9" s="3" customFormat="1">
      <c r="A57" s="48"/>
      <c r="E57" s="49"/>
      <c r="G57" s="49"/>
      <c r="I57" s="49"/>
    </row>
    <row r="58" spans="1:9" s="3" customFormat="1">
      <c r="A58" s="48"/>
      <c r="E58" s="49"/>
      <c r="G58" s="49"/>
      <c r="I58" s="49"/>
    </row>
    <row r="59" spans="1:9" s="3" customFormat="1">
      <c r="A59" s="48"/>
      <c r="E59" s="49"/>
      <c r="G59" s="49"/>
      <c r="I59" s="49"/>
    </row>
    <row r="60" spans="1:9" s="3" customFormat="1">
      <c r="A60" s="48"/>
      <c r="E60" s="49"/>
      <c r="G60" s="49"/>
      <c r="I60" s="49"/>
    </row>
    <row r="61" spans="1:9" s="3" customFormat="1">
      <c r="A61" s="48"/>
      <c r="E61" s="49"/>
      <c r="G61" s="49"/>
      <c r="I61" s="49"/>
    </row>
    <row r="62" spans="1:9" s="3" customFormat="1">
      <c r="A62" s="48"/>
      <c r="E62" s="49"/>
      <c r="G62" s="49"/>
      <c r="I62" s="49"/>
    </row>
    <row r="63" spans="1:9" s="3" customFormat="1">
      <c r="A63" s="48"/>
      <c r="E63" s="49"/>
      <c r="G63" s="49"/>
      <c r="I63" s="49"/>
    </row>
    <row r="64" spans="1:9" s="3" customFormat="1">
      <c r="A64" s="48"/>
      <c r="E64" s="49"/>
      <c r="G64" s="49"/>
      <c r="I64" s="49"/>
    </row>
    <row r="65" spans="1:9" s="3" customFormat="1">
      <c r="A65" s="48"/>
      <c r="E65" s="49"/>
      <c r="G65" s="49"/>
      <c r="I65" s="49"/>
    </row>
    <row r="66" spans="1:9" s="3" customFormat="1">
      <c r="A66" s="48"/>
      <c r="E66" s="49"/>
      <c r="G66" s="49"/>
      <c r="I66" s="49"/>
    </row>
    <row r="67" spans="1:9" s="3" customFormat="1">
      <c r="A67" s="48"/>
      <c r="E67" s="49"/>
      <c r="G67" s="49"/>
      <c r="I67" s="49"/>
    </row>
    <row r="68" spans="1:9" s="3" customFormat="1">
      <c r="A68" s="48"/>
      <c r="E68" s="49"/>
      <c r="G68" s="49"/>
      <c r="I68" s="49"/>
    </row>
    <row r="69" spans="1:9" s="3" customFormat="1">
      <c r="A69" s="48"/>
      <c r="E69" s="49"/>
      <c r="G69" s="49"/>
      <c r="I69" s="49"/>
    </row>
    <row r="70" spans="1:9" s="3" customFormat="1">
      <c r="A70" s="48"/>
      <c r="E70" s="49"/>
      <c r="G70" s="49"/>
      <c r="I70" s="49"/>
    </row>
    <row r="71" spans="1:9" s="3" customFormat="1">
      <c r="A71" s="48"/>
      <c r="E71" s="49"/>
      <c r="G71" s="49"/>
      <c r="I71" s="49"/>
    </row>
    <row r="72" spans="1:9" s="3" customFormat="1">
      <c r="A72" s="48"/>
      <c r="E72" s="49"/>
      <c r="G72" s="49"/>
      <c r="I72" s="49"/>
    </row>
    <row r="73" spans="1:9" s="3" customFormat="1">
      <c r="A73" s="48"/>
      <c r="E73" s="49"/>
      <c r="G73" s="49"/>
      <c r="I73" s="49"/>
    </row>
    <row r="74" spans="1:9" s="3" customFormat="1">
      <c r="A74" s="48"/>
      <c r="E74" s="49"/>
      <c r="G74" s="49"/>
      <c r="I74" s="49"/>
    </row>
    <row r="75" spans="1:9" s="3" customFormat="1">
      <c r="A75" s="48"/>
      <c r="E75" s="49"/>
      <c r="G75" s="49"/>
      <c r="I75" s="49"/>
    </row>
    <row r="76" spans="1:9" s="3" customFormat="1">
      <c r="A76" s="48"/>
      <c r="E76" s="49"/>
      <c r="G76" s="49"/>
      <c r="I76" s="49"/>
    </row>
    <row r="77" spans="1:9" s="3" customFormat="1">
      <c r="A77" s="48"/>
      <c r="E77" s="49"/>
      <c r="G77" s="49"/>
      <c r="I77" s="49"/>
    </row>
    <row r="78" spans="1:9" s="3" customFormat="1">
      <c r="A78" s="48"/>
      <c r="E78" s="49"/>
      <c r="G78" s="49"/>
      <c r="I78" s="49"/>
    </row>
    <row r="79" spans="1:9" s="3" customFormat="1">
      <c r="A79" s="48"/>
      <c r="E79" s="49"/>
      <c r="G79" s="49"/>
      <c r="I79" s="49"/>
    </row>
    <row r="80" spans="1:9" s="3" customFormat="1">
      <c r="A80" s="48"/>
      <c r="E80" s="49"/>
      <c r="G80" s="49"/>
      <c r="I80" s="49"/>
    </row>
    <row r="81" spans="1:9" s="3" customFormat="1">
      <c r="A81" s="48"/>
      <c r="E81" s="49"/>
      <c r="G81" s="49"/>
      <c r="I81" s="49"/>
    </row>
    <row r="82" spans="1:9" s="3" customFormat="1">
      <c r="A82" s="48"/>
      <c r="E82" s="49"/>
      <c r="G82" s="49"/>
      <c r="I82" s="49"/>
    </row>
    <row r="83" spans="1:9" s="3" customFormat="1">
      <c r="A83" s="48"/>
      <c r="E83" s="49"/>
      <c r="G83" s="49"/>
      <c r="I83" s="49"/>
    </row>
    <row r="84" spans="1:9" s="3" customFormat="1">
      <c r="A84" s="48"/>
      <c r="E84" s="49"/>
      <c r="G84" s="49"/>
      <c r="I84" s="49"/>
    </row>
    <row r="85" spans="1:9" s="3" customFormat="1">
      <c r="A85" s="48"/>
      <c r="E85" s="49"/>
      <c r="G85" s="49"/>
      <c r="I85" s="49"/>
    </row>
    <row r="86" spans="1:9" s="3" customFormat="1">
      <c r="A86" s="48"/>
      <c r="E86" s="49"/>
      <c r="G86" s="49"/>
      <c r="I86" s="49"/>
    </row>
    <row r="87" spans="1:9" s="3" customFormat="1">
      <c r="A87" s="48"/>
      <c r="E87" s="49"/>
      <c r="G87" s="49"/>
      <c r="I87" s="49"/>
    </row>
    <row r="88" spans="1:9" s="3" customFormat="1">
      <c r="A88" s="48"/>
      <c r="E88" s="49"/>
      <c r="G88" s="49"/>
      <c r="I88" s="49"/>
    </row>
    <row r="89" spans="1:9" s="3" customFormat="1">
      <c r="A89" s="48"/>
      <c r="E89" s="49"/>
      <c r="G89" s="49"/>
      <c r="I89" s="49"/>
    </row>
    <row r="90" spans="1:9" s="3" customFormat="1">
      <c r="A90" s="48"/>
      <c r="E90" s="49"/>
      <c r="G90" s="49"/>
      <c r="I90" s="49"/>
    </row>
    <row r="91" spans="1:9" s="3" customFormat="1">
      <c r="A91" s="48"/>
      <c r="E91" s="49"/>
      <c r="G91" s="49"/>
      <c r="I91" s="49"/>
    </row>
    <row r="92" spans="1:9" s="3" customFormat="1">
      <c r="A92" s="48"/>
      <c r="E92" s="49"/>
      <c r="G92" s="49"/>
      <c r="I92" s="49"/>
    </row>
    <row r="93" spans="1:9" s="3" customFormat="1">
      <c r="A93" s="48"/>
      <c r="E93" s="49"/>
      <c r="G93" s="49"/>
      <c r="I93" s="49"/>
    </row>
    <row r="94" spans="1:9" s="3" customFormat="1">
      <c r="A94" s="48"/>
      <c r="E94" s="49"/>
      <c r="G94" s="49"/>
      <c r="I94" s="49"/>
    </row>
    <row r="95" spans="1:9" s="3" customFormat="1">
      <c r="A95" s="48"/>
      <c r="E95" s="49"/>
      <c r="G95" s="49"/>
      <c r="I95" s="49"/>
    </row>
    <row r="96" spans="1:9" s="3" customFormat="1">
      <c r="A96" s="48"/>
      <c r="E96" s="49"/>
      <c r="G96" s="49"/>
      <c r="I96" s="49"/>
    </row>
    <row r="97" spans="1:9" s="3" customFormat="1">
      <c r="A97" s="48"/>
      <c r="E97" s="49"/>
      <c r="G97" s="49"/>
      <c r="I97" s="49"/>
    </row>
    <row r="98" spans="1:9" s="3" customFormat="1">
      <c r="A98" s="48"/>
      <c r="E98" s="49"/>
      <c r="G98" s="49"/>
      <c r="I98" s="49"/>
    </row>
    <row r="99" spans="1:9" s="3" customFormat="1">
      <c r="A99" s="48"/>
      <c r="E99" s="49"/>
      <c r="G99" s="49"/>
      <c r="I99" s="49"/>
    </row>
    <row r="100" spans="1:9" s="3" customFormat="1">
      <c r="A100" s="48"/>
      <c r="E100" s="49"/>
      <c r="G100" s="49"/>
      <c r="I100" s="49"/>
    </row>
    <row r="101" spans="1:9" s="3" customFormat="1">
      <c r="A101" s="48"/>
      <c r="E101" s="49"/>
      <c r="G101" s="49"/>
      <c r="I101" s="49"/>
    </row>
    <row r="102" spans="1:9" s="3" customFormat="1">
      <c r="A102" s="48"/>
      <c r="E102" s="49"/>
      <c r="G102" s="49"/>
      <c r="I102" s="49"/>
    </row>
    <row r="103" spans="1:9" s="3" customFormat="1">
      <c r="A103" s="48"/>
      <c r="E103" s="49"/>
      <c r="G103" s="49"/>
      <c r="I103" s="49"/>
    </row>
    <row r="104" spans="1:9" s="3" customFormat="1">
      <c r="A104" s="48"/>
      <c r="E104" s="49"/>
      <c r="G104" s="49"/>
      <c r="I104" s="49"/>
    </row>
    <row r="105" spans="1:9" s="3" customFormat="1">
      <c r="A105" s="48"/>
      <c r="E105" s="49"/>
      <c r="G105" s="49"/>
      <c r="I105" s="49"/>
    </row>
    <row r="106" spans="1:9" s="3" customFormat="1">
      <c r="A106" s="48"/>
      <c r="E106" s="49"/>
      <c r="G106" s="49"/>
      <c r="I106" s="49"/>
    </row>
    <row r="107" spans="1:9" s="3" customFormat="1">
      <c r="A107" s="48"/>
      <c r="E107" s="49"/>
      <c r="G107" s="49"/>
      <c r="I107" s="49"/>
    </row>
    <row r="108" spans="1:9" s="3" customFormat="1">
      <c r="A108" s="48"/>
      <c r="E108" s="49"/>
      <c r="G108" s="49"/>
      <c r="I108" s="49"/>
    </row>
    <row r="109" spans="1:9" s="3" customFormat="1">
      <c r="A109" s="48"/>
      <c r="E109" s="49"/>
      <c r="G109" s="49"/>
      <c r="I109" s="49"/>
    </row>
    <row r="110" spans="1:9" s="3" customFormat="1">
      <c r="A110" s="48"/>
      <c r="E110" s="49"/>
      <c r="G110" s="49"/>
      <c r="I110" s="49"/>
    </row>
    <row r="111" spans="1:9" s="3" customFormat="1">
      <c r="A111" s="48"/>
      <c r="E111" s="49"/>
      <c r="G111" s="49"/>
      <c r="I111" s="49"/>
    </row>
    <row r="112" spans="1:9" s="3" customFormat="1">
      <c r="A112" s="48"/>
      <c r="E112" s="49"/>
      <c r="G112" s="49"/>
      <c r="I112" s="49"/>
    </row>
    <row r="113" spans="1:9" s="3" customFormat="1">
      <c r="A113" s="48"/>
      <c r="E113" s="49"/>
      <c r="G113" s="49"/>
      <c r="I113" s="49"/>
    </row>
    <row r="114" spans="1:9" s="3" customFormat="1">
      <c r="A114" s="48"/>
      <c r="E114" s="49"/>
      <c r="G114" s="49"/>
      <c r="I114" s="49"/>
    </row>
    <row r="115" spans="1:9" s="3" customFormat="1">
      <c r="A115" s="48"/>
      <c r="E115" s="49"/>
      <c r="G115" s="49"/>
      <c r="I115" s="49"/>
    </row>
    <row r="116" spans="1:9" s="3" customFormat="1">
      <c r="A116" s="48"/>
      <c r="E116" s="49"/>
      <c r="G116" s="49"/>
      <c r="I116" s="49"/>
    </row>
    <row r="117" spans="1:9" s="3" customFormat="1">
      <c r="A117" s="48"/>
      <c r="E117" s="49"/>
      <c r="G117" s="49"/>
      <c r="I117" s="49"/>
    </row>
    <row r="118" spans="1:9" s="3" customFormat="1">
      <c r="A118" s="48"/>
      <c r="E118" s="49"/>
      <c r="G118" s="49"/>
      <c r="I118" s="49"/>
    </row>
    <row r="119" spans="1:9" s="3" customFormat="1">
      <c r="A119" s="48"/>
      <c r="E119" s="49"/>
      <c r="G119" s="49"/>
      <c r="I119" s="49"/>
    </row>
    <row r="120" spans="1:9" s="3" customFormat="1">
      <c r="A120" s="48"/>
      <c r="E120" s="49"/>
      <c r="G120" s="49"/>
      <c r="I120" s="49"/>
    </row>
    <row r="121" spans="1:9" s="3" customFormat="1">
      <c r="A121" s="48"/>
      <c r="E121" s="49"/>
      <c r="G121" s="49"/>
      <c r="I121" s="49"/>
    </row>
    <row r="122" spans="1:9" s="3" customFormat="1">
      <c r="A122" s="48"/>
      <c r="E122" s="49"/>
      <c r="G122" s="49"/>
      <c r="I122" s="49"/>
    </row>
    <row r="123" spans="1:9" s="3" customFormat="1">
      <c r="A123" s="48"/>
      <c r="E123" s="49"/>
      <c r="G123" s="49"/>
      <c r="I123" s="49"/>
    </row>
    <row r="124" spans="1:9" s="3" customFormat="1">
      <c r="A124" s="48"/>
      <c r="E124" s="49"/>
      <c r="G124" s="49"/>
      <c r="I124" s="49"/>
    </row>
    <row r="125" spans="1:9" s="3" customFormat="1">
      <c r="A125" s="48"/>
      <c r="E125" s="49"/>
      <c r="G125" s="49"/>
      <c r="I125" s="49"/>
    </row>
    <row r="126" spans="1:9" s="3" customFormat="1">
      <c r="A126" s="48"/>
      <c r="E126" s="49"/>
      <c r="G126" s="49"/>
      <c r="I126" s="49"/>
    </row>
    <row r="127" spans="1:9" s="3" customFormat="1">
      <c r="A127" s="48"/>
      <c r="E127" s="49"/>
      <c r="G127" s="49"/>
      <c r="I127" s="49"/>
    </row>
    <row r="128" spans="1:9" s="3" customFormat="1">
      <c r="A128" s="48"/>
      <c r="E128" s="49"/>
      <c r="G128" s="49"/>
      <c r="I128" s="49"/>
    </row>
    <row r="129" spans="1:9" s="3" customFormat="1">
      <c r="A129" s="48"/>
      <c r="E129" s="49"/>
      <c r="G129" s="49"/>
      <c r="I129" s="49"/>
    </row>
    <row r="130" spans="1:9" s="3" customFormat="1">
      <c r="A130" s="48"/>
      <c r="E130" s="49"/>
      <c r="G130" s="49"/>
      <c r="I130" s="49"/>
    </row>
    <row r="131" spans="1:9" s="3" customFormat="1">
      <c r="A131" s="48"/>
      <c r="E131" s="49"/>
      <c r="G131" s="49"/>
      <c r="I131" s="49"/>
    </row>
    <row r="132" spans="1:9" s="3" customFormat="1">
      <c r="A132" s="48"/>
      <c r="E132" s="49"/>
      <c r="G132" s="49"/>
      <c r="I132" s="49"/>
    </row>
    <row r="133" spans="1:9" s="3" customFormat="1">
      <c r="A133" s="48"/>
      <c r="E133" s="49"/>
      <c r="G133" s="49"/>
      <c r="I133" s="49"/>
    </row>
    <row r="134" spans="1:9" s="3" customFormat="1">
      <c r="A134" s="48"/>
      <c r="E134" s="49"/>
      <c r="G134" s="49"/>
      <c r="I134" s="49"/>
    </row>
    <row r="135" spans="1:9" s="3" customFormat="1">
      <c r="A135" s="48"/>
      <c r="E135" s="49"/>
      <c r="G135" s="49"/>
      <c r="I135" s="49"/>
    </row>
    <row r="136" spans="1:9" s="3" customFormat="1">
      <c r="A136" s="48"/>
      <c r="E136" s="49"/>
      <c r="G136" s="49"/>
      <c r="I136" s="49"/>
    </row>
    <row r="137" spans="1:9" s="3" customFormat="1">
      <c r="A137" s="48"/>
      <c r="E137" s="49"/>
      <c r="G137" s="49"/>
      <c r="I137" s="49"/>
    </row>
    <row r="138" spans="1:9" s="3" customFormat="1">
      <c r="A138" s="48"/>
      <c r="E138" s="49"/>
      <c r="G138" s="49"/>
      <c r="I138" s="49"/>
    </row>
    <row r="139" spans="1:9" s="3" customFormat="1">
      <c r="A139" s="48"/>
      <c r="E139" s="49"/>
      <c r="G139" s="49"/>
      <c r="I139" s="49"/>
    </row>
    <row r="140" spans="1:9" s="3" customFormat="1">
      <c r="A140" s="48"/>
      <c r="E140" s="49"/>
      <c r="G140" s="49"/>
      <c r="I140" s="49"/>
    </row>
    <row r="141" spans="1:9" s="3" customFormat="1">
      <c r="A141" s="48"/>
      <c r="E141" s="49"/>
      <c r="G141" s="49"/>
      <c r="I141" s="49"/>
    </row>
    <row r="142" spans="1:9" s="3" customFormat="1">
      <c r="A142" s="48"/>
      <c r="E142" s="49"/>
      <c r="G142" s="49"/>
      <c r="I142" s="49"/>
    </row>
    <row r="143" spans="1:9" s="3" customFormat="1">
      <c r="A143" s="48"/>
      <c r="E143" s="49"/>
      <c r="G143" s="49"/>
      <c r="I143" s="49"/>
    </row>
    <row r="144" spans="1:9" s="3" customFormat="1">
      <c r="A144" s="48"/>
      <c r="E144" s="49"/>
      <c r="G144" s="49"/>
      <c r="I144" s="49"/>
    </row>
    <row r="145" spans="1:9" s="3" customFormat="1">
      <c r="A145" s="48"/>
      <c r="E145" s="49"/>
      <c r="G145" s="49"/>
      <c r="I145" s="49"/>
    </row>
  </sheetData>
  <autoFilter ref="A3:C3" xr:uid="{00000000-0009-0000-0000-000000000000}"/>
  <mergeCells count="10">
    <mergeCell ref="F1:K1"/>
    <mergeCell ref="C22:G22"/>
    <mergeCell ref="C23:G23"/>
    <mergeCell ref="C24:F24"/>
    <mergeCell ref="C25:F25"/>
    <mergeCell ref="A2:M2"/>
    <mergeCell ref="C19:F19"/>
    <mergeCell ref="C20:F20"/>
    <mergeCell ref="C21:F21"/>
    <mergeCell ref="C17:G17"/>
  </mergeCells>
  <printOptions horizontalCentered="1"/>
  <pageMargins left="0.15763888888888899" right="0.23611111111111099" top="0.15763888888888899" bottom="0.15763888888888899" header="0.511811023622047" footer="0.511811023622047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BacTALERT</vt:lpstr>
      <vt:lpstr>BacTALERT!Заголовки_для_друку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7</cp:revision>
  <cp:lastPrinted>2024-11-27T13:25:52Z</cp:lastPrinted>
  <dcterms:created xsi:type="dcterms:W3CDTF">2024-12-05T15:10:43Z</dcterms:created>
  <dcterms:modified xsi:type="dcterms:W3CDTF">2024-12-05T17:13:54Z</dcterms:modified>
  <dc:language>ru-RU</dc:language>
</cp:coreProperties>
</file>