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КДЛ Швелаб 2 нам.  24150,00\"/>
    </mc:Choice>
  </mc:AlternateContent>
  <xr:revisionPtr revIDLastSave="0" documentId="8_{ACB91415-621C-44DC-9B8D-AE1170D2881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  <sheet name="Лист1 (2)" sheetId="4" r:id="rId2"/>
    <sheet name="Лист2" sheetId="2" r:id="rId3"/>
    <sheet name="Лист3" sheetId="3" r:id="rId4"/>
  </sheets>
  <definedNames>
    <definedName name="_xlnm.Print_Area" localSheetId="0">Лист1!$B$2:$R$16</definedName>
    <definedName name="_xlnm.Print_Area" localSheetId="1">'Лист1 (2)'!$B$1:$R$19</definedName>
  </definedNames>
  <calcPr calcId="191029"/>
  <extLst>
    <ext uri="GoogleSheetsCustomDataVersion2">
      <go:sheetsCustomData xmlns:go="http://customooxmlschemas.google.com/" r:id="rId7" roundtripDataChecksum="PxyhHW+s+6jDAP5IQwdKsW7RV8FzzjgFXglkyOJ33xE="/>
    </ext>
  </extLst>
</workbook>
</file>

<file path=xl/calcChain.xml><?xml version="1.0" encoding="utf-8"?>
<calcChain xmlns="http://schemas.openxmlformats.org/spreadsheetml/2006/main">
  <c r="N9" i="4" l="1"/>
  <c r="M9" i="4"/>
  <c r="L9" i="4"/>
  <c r="J9" i="4"/>
  <c r="N8" i="4"/>
  <c r="M8" i="4"/>
  <c r="L8" i="4"/>
  <c r="J8" i="4"/>
  <c r="N7" i="4"/>
  <c r="M7" i="4"/>
  <c r="L7" i="4"/>
  <c r="J7" i="4"/>
  <c r="N6" i="4"/>
  <c r="M6" i="4"/>
  <c r="L6" i="4"/>
  <c r="J6" i="4"/>
  <c r="N5" i="4"/>
  <c r="M5" i="4"/>
  <c r="L5" i="4"/>
  <c r="J5" i="4"/>
  <c r="N4" i="4"/>
  <c r="M4" i="4"/>
  <c r="L4" i="4"/>
  <c r="J4" i="4"/>
  <c r="L10" i="4" l="1"/>
  <c r="N10" i="4"/>
  <c r="J10" i="4"/>
  <c r="L5" i="1" l="1"/>
  <c r="L6" i="1"/>
  <c r="J5" i="1"/>
  <c r="J6" i="1"/>
  <c r="M6" i="1" l="1"/>
  <c r="N6" i="1" s="1"/>
  <c r="M5" i="1"/>
  <c r="N5" i="1" s="1"/>
  <c r="L7" i="1" l="1"/>
  <c r="N7" i="1"/>
  <c r="J7" i="1"/>
</calcChain>
</file>

<file path=xl/sharedStrings.xml><?xml version="1.0" encoding="utf-8"?>
<sst xmlns="http://schemas.openxmlformats.org/spreadsheetml/2006/main" count="123" uniqueCount="57">
  <si>
    <t>Медико-технічне завдання на реагенти для Українського Референс-центру з клінічної лабораторної діагностики та метрології в 2024 році</t>
  </si>
  <si>
    <t xml:space="preserve"> №з/п</t>
  </si>
  <si>
    <t>Назва реактиву, або еквівалент</t>
  </si>
  <si>
    <t>Токсикологія</t>
  </si>
  <si>
    <t>Експрес</t>
  </si>
  <si>
    <t>Донори</t>
  </si>
  <si>
    <t>Загальна кількість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</si>
  <si>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</si>
  <si>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</si>
  <si>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</si>
  <si>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</si>
  <si>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 xml:space="preserve">
Національний класифікатор України Єдиний закупівельний словник ДК 021:2015 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</si>
  <si>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</si>
  <si>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</si>
  <si>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ЛОТ  - Реагенти для автоматичного гематологічного аналізатору Swelab Alfa (закрита система), Medonic M-серія (закрита система):</t>
  </si>
  <si>
    <t>1</t>
  </si>
  <si>
    <t>шт</t>
  </si>
  <si>
    <t xml:space="preserve">58237,  Буферний розчинник зразків ІВД, автоматичні/напівавтоматичні системи </t>
  </si>
  <si>
    <t>2</t>
  </si>
  <si>
    <t>3</t>
  </si>
  <si>
    <t>4</t>
  </si>
  <si>
    <t>5</t>
  </si>
  <si>
    <t>55866, Підрахунок клітин крові IVD, контрольний матеріал</t>
  </si>
  <si>
    <t>Загальна вартість:</t>
  </si>
  <si>
    <t>Голова робочої групи:</t>
  </si>
  <si>
    <t>Медичний директор  з медичних питань НДСЛ "ОХМАТДИТ" МОЗ України</t>
  </si>
  <si>
    <t>Т.П. Іванова</t>
  </si>
  <si>
    <t>Члени робочої групи:</t>
  </si>
  <si>
    <t>Медичний директор  НДСЛ "ОХМАТДИТ" МОЗ України</t>
  </si>
  <si>
    <t>С.С. Чернишук</t>
  </si>
  <si>
    <t>Медичний директор з поліклінічної роботи</t>
  </si>
  <si>
    <t>В.А. Сова</t>
  </si>
  <si>
    <t>Заступник генерального директора з економічних питань</t>
  </si>
  <si>
    <t>Н.М. Мирута</t>
  </si>
  <si>
    <t>Завідувач Українського Референс-центру з клінічної лабораторної діагностики та метрології</t>
  </si>
  <si>
    <t>В.Г.Яновська</t>
  </si>
  <si>
    <t>Завідувач відділом імуногістохімічних досліджень дитячого патологоанатомічного відділення</t>
  </si>
  <si>
    <t>О.В. Виставних</t>
  </si>
  <si>
    <t>Завідувач лабораторії медико-генетичного центру</t>
  </si>
  <si>
    <t>Н.В. Ольхович</t>
  </si>
  <si>
    <t>Декларація про відповідність №D083-1 від 20.01.2023 термін дії 20.01.2030</t>
  </si>
  <si>
    <t>55859, Реагент для лізису клітин крові ІВД</t>
  </si>
  <si>
    <t>Код ДК 021:2015 – 33696500-0 -Лабораторні реактиви</t>
  </si>
  <si>
    <t>Од. вим.</t>
  </si>
  <si>
    <t>12</t>
  </si>
  <si>
    <t xml:space="preserve">Swelab Alfa Ділуент,RFID </t>
  </si>
  <si>
    <t>Swelab Alfa Лізуючий, RFID</t>
  </si>
  <si>
    <t>Medonic М-серiя Лiзуючий, RFID</t>
  </si>
  <si>
    <t>Medonic М-серiя Ділуент, RFID</t>
  </si>
  <si>
    <t>Boule контроль - Диф. Нормальний 1× 4,5 мл</t>
  </si>
  <si>
    <t>6</t>
  </si>
  <si>
    <t>Boule MPA мікрокапіляр пластиковий з ЕДТА 10х100</t>
  </si>
  <si>
    <t>58154, Мікрокапіляр для перенесення крові ІВД, з ЕДТА</t>
  </si>
  <si>
    <t>10</t>
  </si>
  <si>
    <t>16</t>
  </si>
  <si>
    <t>7</t>
  </si>
  <si>
    <t>ОБГРУНТУВАННЯ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</si>
</sst>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8000"/>
      <name val="Times New Roman"/>
      <family val="1"/>
      <charset val="204"/>
    </font>
    <font>
      <b/>
      <sz val="10"/>
      <color rgb="FF548DD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5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left" vertical="center" wrapText="1"/>
    </xf>
    <xf numFmtId="1" fontId="5" fillId="0" borderId="0" xfId="0" applyNumberFormat="1" applyFont="1" applyAlignment="1"/>
    <xf numFmtId="164" fontId="5" fillId="0" borderId="0" xfId="0" applyNumberFormat="1" applyFont="1" applyAlignment="1"/>
    <xf numFmtId="0" fontId="5" fillId="3" borderId="6" xfId="0" applyFont="1" applyFill="1" applyBorder="1" applyAlignment="1">
      <alignment horizontal="right" vertical="top" wrapText="1"/>
    </xf>
    <xf numFmtId="49" fontId="11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/>
    <xf numFmtId="0" fontId="14" fillId="0" borderId="0" xfId="0" applyFont="1" applyAlignment="1"/>
    <xf numFmtId="0" fontId="15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16" fillId="0" borderId="0" xfId="0" applyFont="1" applyAlignment="1"/>
    <xf numFmtId="0" fontId="5" fillId="2" borderId="6" xfId="0" applyFont="1" applyFill="1" applyBorder="1" applyAlignment="1"/>
    <xf numFmtId="0" fontId="17" fillId="3" borderId="4" xfId="0" applyFont="1" applyFill="1" applyBorder="1" applyAlignment="1">
      <alignment horizontal="left" vertical="center" wrapText="1"/>
    </xf>
    <xf numFmtId="2" fontId="18" fillId="3" borderId="1" xfId="0" applyNumberFormat="1" applyFont="1" applyFill="1" applyBorder="1" applyAlignment="1">
      <alignment horizontal="left" wrapText="1"/>
    </xf>
    <xf numFmtId="0" fontId="17" fillId="0" borderId="4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1" fillId="2" borderId="6" xfId="0" applyFont="1" applyFill="1" applyBorder="1" applyAlignment="1"/>
    <xf numFmtId="0" fontId="19" fillId="0" borderId="0" xfId="0" applyFont="1" applyAlignment="1"/>
    <xf numFmtId="0" fontId="19" fillId="2" borderId="6" xfId="0" applyFont="1" applyFill="1" applyBorder="1" applyAlignment="1"/>
    <xf numFmtId="0" fontId="19" fillId="2" borderId="6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3" fillId="0" borderId="0" xfId="0" applyFont="1" applyAlignment="1"/>
    <xf numFmtId="0" fontId="5" fillId="3" borderId="8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49" fontId="19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49" fontId="13" fillId="0" borderId="0" xfId="0" applyNumberFormat="1" applyFont="1" applyAlignment="1">
      <alignment horizontal="left" wrapText="1"/>
    </xf>
    <xf numFmtId="0" fontId="24" fillId="0" borderId="0" xfId="0" applyFont="1" applyAlignment="1"/>
    <xf numFmtId="0" fontId="24" fillId="2" borderId="6" xfId="0" applyFont="1" applyFill="1" applyBorder="1" applyAlignment="1"/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3" fillId="2" borderId="6" xfId="0" applyFont="1" applyFill="1" applyBorder="1" applyAlignment="1"/>
    <xf numFmtId="0" fontId="13" fillId="2" borderId="6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/>
    <xf numFmtId="0" fontId="13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49" fontId="3" fillId="0" borderId="1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49" fontId="6" fillId="0" borderId="9" xfId="0" applyNumberFormat="1" applyFont="1" applyBorder="1" applyAlignment="1">
      <alignment horizontal="left" vertical="center"/>
    </xf>
    <xf numFmtId="0" fontId="4" fillId="0" borderId="7" xfId="0" applyFont="1" applyBorder="1"/>
    <xf numFmtId="0" fontId="4" fillId="0" borderId="8" xfId="0" applyFont="1" applyBorder="1"/>
    <xf numFmtId="0" fontId="6" fillId="0" borderId="1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/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 wrapText="1"/>
    </xf>
    <xf numFmtId="0" fontId="5" fillId="3" borderId="5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B2" sqref="B2:Q2"/>
    </sheetView>
  </sheetViews>
  <sheetFormatPr defaultColWidth="14.44140625" defaultRowHeight="15" customHeight="1" x14ac:dyDescent="0.3"/>
  <cols>
    <col min="1" max="1" width="1.6640625" customWidth="1"/>
    <col min="2" max="2" width="5.33203125" customWidth="1"/>
    <col min="3" max="3" width="21.6640625" customWidth="1"/>
    <col min="4" max="4" width="6.109375" customWidth="1"/>
    <col min="5" max="5" width="12" hidden="1" customWidth="1"/>
    <col min="6" max="6" width="10" hidden="1" customWidth="1"/>
    <col min="7" max="7" width="9.6640625" hidden="1" customWidth="1"/>
    <col min="8" max="8" width="6.44140625" customWidth="1"/>
    <col min="9" max="9" width="7.88671875" customWidth="1"/>
    <col min="10" max="10" width="10" customWidth="1"/>
    <col min="11" max="11" width="8.6640625" customWidth="1"/>
    <col min="12" max="12" width="9.6640625" customWidth="1"/>
    <col min="13" max="13" width="7.6640625" customWidth="1"/>
    <col min="14" max="14" width="9.44140625" customWidth="1"/>
    <col min="15" max="15" width="11.44140625" customWidth="1"/>
    <col min="16" max="16" width="16.21875" customWidth="1"/>
    <col min="17" max="17" width="22.77734375" customWidth="1"/>
    <col min="18" max="18" width="15.109375" hidden="1" customWidth="1"/>
    <col min="19" max="25" width="9" customWidth="1"/>
    <col min="26" max="26" width="8" customWidth="1"/>
  </cols>
  <sheetData>
    <row r="1" spans="1:26" s="54" customFormat="1" ht="15" customHeight="1" x14ac:dyDescent="0.3">
      <c r="I1" s="84" t="s">
        <v>56</v>
      </c>
      <c r="J1" s="83"/>
      <c r="K1" s="83"/>
      <c r="L1" s="83"/>
      <c r="M1" s="83"/>
      <c r="N1" s="83"/>
    </row>
    <row r="2" spans="1:26" ht="46.5" customHeight="1" x14ac:dyDescent="0.3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26" ht="94.2" customHeight="1" x14ac:dyDescent="0.3">
      <c r="A3" s="1"/>
      <c r="B3" s="39" t="s">
        <v>1</v>
      </c>
      <c r="C3" s="38" t="s">
        <v>2</v>
      </c>
      <c r="D3" s="2" t="s">
        <v>43</v>
      </c>
      <c r="E3" s="3" t="s">
        <v>3</v>
      </c>
      <c r="F3" s="4" t="s">
        <v>4</v>
      </c>
      <c r="G3" s="5" t="s">
        <v>5</v>
      </c>
      <c r="H3" s="2" t="s">
        <v>6</v>
      </c>
      <c r="I3" s="6" t="s">
        <v>7</v>
      </c>
      <c r="J3" s="7" t="s">
        <v>8</v>
      </c>
      <c r="K3" s="6" t="s">
        <v>9</v>
      </c>
      <c r="L3" s="7" t="s">
        <v>8</v>
      </c>
      <c r="M3" s="7" t="s">
        <v>10</v>
      </c>
      <c r="N3" s="7" t="s">
        <v>8</v>
      </c>
      <c r="O3" s="8" t="s">
        <v>11</v>
      </c>
      <c r="P3" s="7" t="s">
        <v>12</v>
      </c>
      <c r="Q3" s="9" t="s">
        <v>13</v>
      </c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71" t="s">
        <v>14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70"/>
      <c r="R4" s="1"/>
      <c r="S4" s="1"/>
      <c r="T4" s="1"/>
      <c r="U4" s="1"/>
      <c r="V4" s="1"/>
      <c r="W4" s="1"/>
      <c r="X4" s="1"/>
      <c r="Y4" s="1"/>
      <c r="Z4" s="1"/>
    </row>
    <row r="5" spans="1:26" ht="58.8" customHeight="1" x14ac:dyDescent="0.3">
      <c r="A5" s="1"/>
      <c r="B5" s="22" t="s">
        <v>20</v>
      </c>
      <c r="C5" s="37" t="s">
        <v>47</v>
      </c>
      <c r="D5" s="10" t="s">
        <v>16</v>
      </c>
      <c r="E5" s="11"/>
      <c r="F5" s="11">
        <v>2</v>
      </c>
      <c r="G5" s="11"/>
      <c r="H5" s="12" t="s">
        <v>15</v>
      </c>
      <c r="I5" s="13">
        <v>6644.7</v>
      </c>
      <c r="J5" s="14">
        <f t="shared" ref="J5:J6" si="0">I5*H5</f>
        <v>6644.7</v>
      </c>
      <c r="K5" s="15">
        <v>6976.94</v>
      </c>
      <c r="L5" s="14">
        <f t="shared" ref="L5:L6" si="1">K5*H5</f>
        <v>6976.94</v>
      </c>
      <c r="M5" s="16">
        <f t="shared" ref="M5:M6" si="2">(K5+I5)/2</f>
        <v>6810.82</v>
      </c>
      <c r="N5" s="17">
        <f t="shared" ref="N5:N6" si="3">M5*H5</f>
        <v>6810.82</v>
      </c>
      <c r="O5" s="18" t="s">
        <v>42</v>
      </c>
      <c r="P5" s="35" t="s">
        <v>41</v>
      </c>
      <c r="Q5" s="37" t="s">
        <v>40</v>
      </c>
      <c r="R5" s="72"/>
      <c r="S5" s="21"/>
      <c r="T5" s="1"/>
      <c r="U5" s="1"/>
      <c r="V5" s="1"/>
      <c r="W5" s="1"/>
      <c r="X5" s="1"/>
      <c r="Y5" s="1"/>
      <c r="Z5" s="1"/>
    </row>
    <row r="6" spans="1:26" ht="73.2" customHeight="1" x14ac:dyDescent="0.3">
      <c r="A6" s="1"/>
      <c r="B6" s="22" t="s">
        <v>50</v>
      </c>
      <c r="C6" s="37" t="s">
        <v>49</v>
      </c>
      <c r="D6" s="10" t="s">
        <v>16</v>
      </c>
      <c r="E6" s="11"/>
      <c r="F6" s="11">
        <v>6</v>
      </c>
      <c r="G6" s="11">
        <v>3</v>
      </c>
      <c r="H6" s="12" t="s">
        <v>55</v>
      </c>
      <c r="I6" s="15">
        <v>2498.41</v>
      </c>
      <c r="J6" s="14">
        <f t="shared" si="0"/>
        <v>17488.87</v>
      </c>
      <c r="K6" s="15">
        <v>2623.33</v>
      </c>
      <c r="L6" s="14">
        <f t="shared" si="1"/>
        <v>18363.309999999998</v>
      </c>
      <c r="M6" s="16">
        <f t="shared" si="2"/>
        <v>2560.87</v>
      </c>
      <c r="N6" s="17">
        <f t="shared" si="3"/>
        <v>17926.09</v>
      </c>
      <c r="O6" s="18" t="s">
        <v>42</v>
      </c>
      <c r="P6" s="36" t="s">
        <v>22</v>
      </c>
      <c r="Q6" s="37" t="s">
        <v>40</v>
      </c>
      <c r="R6" s="72"/>
      <c r="S6" s="21"/>
      <c r="T6" s="1"/>
      <c r="U6" s="1">
        <v>3</v>
      </c>
      <c r="V6" s="1">
        <v>6</v>
      </c>
      <c r="W6" s="1"/>
      <c r="X6" s="1"/>
      <c r="Y6" s="1"/>
      <c r="Z6" s="1"/>
    </row>
    <row r="7" spans="1:26" ht="18.75" customHeight="1" x14ac:dyDescent="0.3">
      <c r="B7" s="74" t="s">
        <v>23</v>
      </c>
      <c r="C7" s="69"/>
      <c r="D7" s="69"/>
      <c r="E7" s="69"/>
      <c r="F7" s="69"/>
      <c r="G7" s="69"/>
      <c r="H7" s="69"/>
      <c r="I7" s="70"/>
      <c r="J7" s="16">
        <f>SUM(J5:J6)</f>
        <v>24133.57</v>
      </c>
      <c r="K7" s="23"/>
      <c r="L7" s="16">
        <f>SUM(L5:L6)</f>
        <v>25340.249999999996</v>
      </c>
      <c r="M7" s="24"/>
      <c r="N7" s="16">
        <f>SUM(N5:N6)</f>
        <v>24736.91</v>
      </c>
      <c r="O7" s="16"/>
      <c r="P7" s="16"/>
      <c r="Q7" s="25"/>
      <c r="R7" s="73"/>
      <c r="S7" s="21"/>
      <c r="T7" s="1"/>
    </row>
    <row r="8" spans="1:26" ht="21.6" customHeight="1" x14ac:dyDescent="0.3">
      <c r="C8" s="75" t="s">
        <v>24</v>
      </c>
      <c r="D8" s="65"/>
      <c r="E8" s="55"/>
      <c r="F8" s="55"/>
      <c r="G8" s="55"/>
      <c r="H8" s="56"/>
      <c r="I8" s="56"/>
      <c r="J8" s="56"/>
      <c r="K8" s="56"/>
      <c r="L8" s="56"/>
      <c r="M8" s="56"/>
      <c r="N8" s="56"/>
      <c r="O8" s="56"/>
      <c r="P8" s="56"/>
      <c r="Q8" s="57"/>
      <c r="R8" s="56"/>
      <c r="S8" s="26"/>
      <c r="T8" s="27"/>
      <c r="U8" s="26"/>
      <c r="V8" s="27"/>
      <c r="W8" s="28"/>
      <c r="X8" s="27"/>
      <c r="Y8" s="27"/>
    </row>
    <row r="9" spans="1:26" ht="40.200000000000003" customHeight="1" x14ac:dyDescent="0.3">
      <c r="C9" s="75" t="s">
        <v>25</v>
      </c>
      <c r="D9" s="65"/>
      <c r="E9" s="65"/>
      <c r="F9" s="65"/>
      <c r="G9" s="65"/>
      <c r="H9" s="65"/>
      <c r="I9" s="65"/>
      <c r="J9" s="65"/>
      <c r="K9" s="65"/>
      <c r="L9" s="56"/>
      <c r="M9" s="56"/>
      <c r="N9" s="56"/>
      <c r="O9" s="56"/>
      <c r="P9" s="56"/>
      <c r="Q9" s="58" t="s">
        <v>26</v>
      </c>
      <c r="R9" s="59"/>
      <c r="S9" s="26"/>
      <c r="T9" s="27"/>
      <c r="U9" s="26"/>
      <c r="V9" s="27"/>
      <c r="W9" s="28"/>
      <c r="X9" s="29"/>
      <c r="Y9" s="29"/>
    </row>
    <row r="10" spans="1:26" ht="14.4" customHeight="1" x14ac:dyDescent="0.3">
      <c r="C10" s="75" t="s">
        <v>27</v>
      </c>
      <c r="D10" s="65"/>
      <c r="E10" s="55"/>
      <c r="F10" s="55"/>
      <c r="G10" s="55"/>
      <c r="H10" s="55"/>
      <c r="I10" s="56"/>
      <c r="J10" s="56"/>
      <c r="K10" s="56"/>
      <c r="L10" s="56"/>
      <c r="M10" s="56"/>
      <c r="N10" s="56"/>
      <c r="O10" s="56"/>
      <c r="P10" s="56"/>
      <c r="Q10" s="64"/>
      <c r="R10" s="65"/>
      <c r="S10" s="26"/>
      <c r="T10" s="27"/>
      <c r="U10" s="26"/>
      <c r="V10" s="27"/>
      <c r="W10" s="76"/>
      <c r="X10" s="67"/>
      <c r="Y10" s="67"/>
    </row>
    <row r="11" spans="1:26" ht="31.2" customHeight="1" x14ac:dyDescent="0.3">
      <c r="C11" s="75" t="s">
        <v>28</v>
      </c>
      <c r="D11" s="65"/>
      <c r="E11" s="65"/>
      <c r="F11" s="65"/>
      <c r="G11" s="65"/>
      <c r="H11" s="65"/>
      <c r="I11" s="65"/>
      <c r="J11" s="65"/>
      <c r="K11" s="65"/>
      <c r="L11" s="56"/>
      <c r="M11" s="56"/>
      <c r="N11" s="56"/>
      <c r="O11" s="56"/>
      <c r="P11" s="56"/>
      <c r="Q11" s="60" t="s">
        <v>29</v>
      </c>
      <c r="R11" s="58"/>
      <c r="S11" s="26"/>
      <c r="T11" s="27"/>
      <c r="U11" s="26"/>
      <c r="V11" s="27"/>
      <c r="W11" s="30"/>
      <c r="X11" s="28"/>
      <c r="Y11" s="28"/>
    </row>
    <row r="12" spans="1:26" ht="24.6" customHeight="1" x14ac:dyDescent="0.3">
      <c r="C12" s="77" t="s">
        <v>30</v>
      </c>
      <c r="D12" s="65"/>
      <c r="E12" s="65"/>
      <c r="F12" s="65"/>
      <c r="G12" s="65"/>
      <c r="H12" s="65"/>
      <c r="I12" s="65"/>
      <c r="J12" s="65"/>
      <c r="K12" s="65"/>
      <c r="L12" s="56"/>
      <c r="M12" s="56"/>
      <c r="N12" s="56"/>
      <c r="O12" s="56"/>
      <c r="P12" s="56"/>
      <c r="Q12" s="61" t="s">
        <v>31</v>
      </c>
      <c r="R12" s="59"/>
      <c r="S12" s="26"/>
      <c r="T12" s="27"/>
      <c r="U12" s="26"/>
      <c r="V12" s="27"/>
      <c r="W12" s="31"/>
      <c r="X12" s="29"/>
      <c r="Y12" s="29"/>
    </row>
    <row r="13" spans="1:26" ht="24.6" customHeight="1" x14ac:dyDescent="0.3">
      <c r="C13" s="58" t="s">
        <v>32</v>
      </c>
      <c r="D13" s="58"/>
      <c r="E13" s="58"/>
      <c r="F13" s="58"/>
      <c r="G13" s="58"/>
      <c r="H13" s="62"/>
      <c r="I13" s="62"/>
      <c r="J13" s="62"/>
      <c r="K13" s="62"/>
      <c r="L13" s="62"/>
      <c r="M13" s="56"/>
      <c r="N13" s="56"/>
      <c r="O13" s="56"/>
      <c r="P13" s="56"/>
      <c r="Q13" s="61" t="s">
        <v>33</v>
      </c>
      <c r="R13" s="59"/>
      <c r="S13" s="26"/>
      <c r="T13" s="27"/>
      <c r="U13" s="26"/>
      <c r="V13" s="27"/>
      <c r="W13" s="31"/>
      <c r="X13" s="29"/>
      <c r="Y13" s="29"/>
    </row>
    <row r="14" spans="1:26" ht="27.6" customHeight="1" x14ac:dyDescent="0.3">
      <c r="C14" s="77" t="s">
        <v>34</v>
      </c>
      <c r="D14" s="65"/>
      <c r="E14" s="65"/>
      <c r="F14" s="65"/>
      <c r="G14" s="65"/>
      <c r="H14" s="65"/>
      <c r="I14" s="65"/>
      <c r="J14" s="65"/>
      <c r="K14" s="65"/>
      <c r="L14" s="65"/>
      <c r="M14" s="1"/>
      <c r="N14" s="1"/>
      <c r="O14" s="1"/>
      <c r="P14" s="1"/>
      <c r="Q14" s="61" t="s">
        <v>35</v>
      </c>
      <c r="R14" s="59"/>
      <c r="S14" s="32"/>
      <c r="T14" s="1"/>
      <c r="U14" s="32"/>
      <c r="V14" s="1"/>
      <c r="W14" s="31"/>
      <c r="X14" s="29"/>
      <c r="Y14" s="29"/>
    </row>
    <row r="15" spans="1:26" ht="25.8" customHeight="1" x14ac:dyDescent="0.3">
      <c r="C15" s="77" t="s">
        <v>36</v>
      </c>
      <c r="D15" s="65"/>
      <c r="E15" s="65"/>
      <c r="F15" s="65"/>
      <c r="G15" s="65"/>
      <c r="H15" s="65"/>
      <c r="I15" s="65"/>
      <c r="J15" s="65"/>
      <c r="K15" s="65"/>
      <c r="L15" s="65"/>
      <c r="M15" s="1"/>
      <c r="N15" s="1"/>
      <c r="O15" s="1"/>
      <c r="P15" s="1"/>
      <c r="Q15" s="61" t="s">
        <v>37</v>
      </c>
      <c r="R15" s="59"/>
      <c r="S15" s="32"/>
      <c r="T15" s="1"/>
      <c r="U15" s="32"/>
      <c r="V15" s="1"/>
      <c r="W15" s="31"/>
      <c r="X15" s="29"/>
      <c r="Y15" s="29"/>
    </row>
    <row r="16" spans="1:26" ht="32.4" customHeight="1" x14ac:dyDescent="0.3">
      <c r="C16" s="64" t="s">
        <v>38</v>
      </c>
      <c r="D16" s="65"/>
      <c r="E16" s="65"/>
      <c r="F16" s="65"/>
      <c r="G16" s="65"/>
      <c r="H16" s="65"/>
      <c r="I16" s="65"/>
      <c r="J16" s="65"/>
      <c r="K16" s="65"/>
      <c r="L16" s="65"/>
      <c r="M16" s="1"/>
      <c r="N16" s="1"/>
      <c r="O16" s="1"/>
      <c r="P16" s="1"/>
      <c r="Q16" s="61" t="s">
        <v>39</v>
      </c>
      <c r="R16" s="63"/>
      <c r="S16" s="32"/>
      <c r="T16" s="1"/>
      <c r="U16" s="32"/>
      <c r="V16" s="1"/>
      <c r="W16" s="31"/>
      <c r="X16" s="32"/>
      <c r="Y16" s="32"/>
    </row>
    <row r="17" spans="3:25" ht="29.25" customHeight="1" x14ac:dyDescent="0.3">
      <c r="C17" s="66"/>
      <c r="D17" s="67"/>
      <c r="E17" s="29"/>
      <c r="F17" s="29"/>
      <c r="G17" s="29"/>
      <c r="H17" s="1"/>
      <c r="I17" s="1"/>
      <c r="J17" s="1"/>
      <c r="K17" s="1"/>
      <c r="L17" s="1"/>
      <c r="M17" s="1"/>
      <c r="N17" s="1"/>
      <c r="O17" s="1"/>
      <c r="P17" s="1"/>
      <c r="Q17" s="33"/>
      <c r="R17" s="1"/>
      <c r="S17" s="32"/>
      <c r="T17" s="1"/>
      <c r="U17" s="32"/>
      <c r="V17" s="1"/>
      <c r="W17" s="1"/>
      <c r="X17" s="1"/>
      <c r="Y17" s="1"/>
    </row>
    <row r="18" spans="3:25" ht="15.75" customHeight="1" x14ac:dyDescent="0.3"/>
    <row r="19" spans="3:25" ht="15.75" customHeight="1" x14ac:dyDescent="0.3"/>
    <row r="20" spans="3:25" ht="15.75" customHeight="1" x14ac:dyDescent="0.3"/>
    <row r="21" spans="3:25" ht="15.75" customHeight="1" x14ac:dyDescent="0.3"/>
    <row r="22" spans="3:25" ht="15.75" customHeight="1" x14ac:dyDescent="0.3"/>
    <row r="23" spans="3:25" ht="15.75" customHeight="1" x14ac:dyDescent="0.3"/>
    <row r="24" spans="3:25" ht="15.75" customHeight="1" x14ac:dyDescent="0.3"/>
    <row r="25" spans="3:25" ht="15.75" customHeight="1" x14ac:dyDescent="0.3"/>
    <row r="26" spans="3:25" ht="15.75" customHeight="1" x14ac:dyDescent="0.3"/>
    <row r="27" spans="3:25" ht="15.75" customHeight="1" x14ac:dyDescent="0.3"/>
    <row r="28" spans="3:25" ht="15.75" customHeight="1" x14ac:dyDescent="0.3"/>
    <row r="29" spans="3:25" ht="15.75" customHeight="1" x14ac:dyDescent="0.3"/>
    <row r="30" spans="3:25" ht="15.75" customHeight="1" x14ac:dyDescent="0.3"/>
    <row r="31" spans="3:25" ht="15.75" customHeight="1" x14ac:dyDescent="0.3"/>
    <row r="32" spans="3:2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16">
    <mergeCell ref="I1:N1"/>
    <mergeCell ref="W10:Y10"/>
    <mergeCell ref="C11:K11"/>
    <mergeCell ref="C12:K12"/>
    <mergeCell ref="C14:L14"/>
    <mergeCell ref="C15:L15"/>
    <mergeCell ref="C16:L16"/>
    <mergeCell ref="C17:D17"/>
    <mergeCell ref="B2:Q2"/>
    <mergeCell ref="B4:Q4"/>
    <mergeCell ref="Q10:R10"/>
    <mergeCell ref="R5:R7"/>
    <mergeCell ref="B7:I7"/>
    <mergeCell ref="C8:D8"/>
    <mergeCell ref="C9:K9"/>
    <mergeCell ref="C10:D10"/>
  </mergeCells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9150-5A5D-49C9-A696-1CD225134EFC}">
  <dimension ref="A1:Z1000"/>
  <sheetViews>
    <sheetView topLeftCell="A7" workbookViewId="0">
      <selection activeCell="K9" sqref="K9"/>
    </sheetView>
  </sheetViews>
  <sheetFormatPr defaultColWidth="14.44140625" defaultRowHeight="15" customHeight="1" x14ac:dyDescent="0.3"/>
  <cols>
    <col min="1" max="1" width="1.6640625" style="51" customWidth="1"/>
    <col min="2" max="2" width="5.33203125" style="51" customWidth="1"/>
    <col min="3" max="3" width="21.6640625" style="51" customWidth="1"/>
    <col min="4" max="4" width="6.109375" style="51" customWidth="1"/>
    <col min="5" max="5" width="12" style="51" hidden="1" customWidth="1"/>
    <col min="6" max="6" width="10" style="51" hidden="1" customWidth="1"/>
    <col min="7" max="7" width="9.6640625" style="51" hidden="1" customWidth="1"/>
    <col min="8" max="8" width="6.44140625" style="51" customWidth="1"/>
    <col min="9" max="9" width="7.88671875" style="51" customWidth="1"/>
    <col min="10" max="10" width="10" style="51" customWidth="1"/>
    <col min="11" max="11" width="8.6640625" style="51" customWidth="1"/>
    <col min="12" max="12" width="9.6640625" style="51" customWidth="1"/>
    <col min="13" max="13" width="7.6640625" style="51" customWidth="1"/>
    <col min="14" max="14" width="9.44140625" style="51" customWidth="1"/>
    <col min="15" max="15" width="11.44140625" style="51" customWidth="1"/>
    <col min="16" max="16" width="13.44140625" style="51" customWidth="1"/>
    <col min="17" max="17" width="18.109375" style="51" customWidth="1"/>
    <col min="18" max="18" width="15.109375" style="51" hidden="1" customWidth="1"/>
    <col min="19" max="25" width="9" style="51" customWidth="1"/>
    <col min="26" max="26" width="8" style="51" customWidth="1"/>
    <col min="27" max="16384" width="14.44140625" style="51"/>
  </cols>
  <sheetData>
    <row r="1" spans="1:26" ht="46.5" customHeight="1" x14ac:dyDescent="0.3"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26" ht="94.2" customHeight="1" x14ac:dyDescent="0.3">
      <c r="A2" s="1"/>
      <c r="B2" s="39" t="s">
        <v>1</v>
      </c>
      <c r="C2" s="38" t="s">
        <v>2</v>
      </c>
      <c r="D2" s="2" t="s">
        <v>43</v>
      </c>
      <c r="E2" s="3" t="s">
        <v>3</v>
      </c>
      <c r="F2" s="4" t="s">
        <v>4</v>
      </c>
      <c r="G2" s="5" t="s">
        <v>5</v>
      </c>
      <c r="H2" s="2" t="s">
        <v>6</v>
      </c>
      <c r="I2" s="6" t="s">
        <v>7</v>
      </c>
      <c r="J2" s="7" t="s">
        <v>8</v>
      </c>
      <c r="K2" s="6" t="s">
        <v>9</v>
      </c>
      <c r="L2" s="7" t="s">
        <v>8</v>
      </c>
      <c r="M2" s="7" t="s">
        <v>10</v>
      </c>
      <c r="N2" s="7" t="s">
        <v>8</v>
      </c>
      <c r="O2" s="8" t="s">
        <v>11</v>
      </c>
      <c r="P2" s="7" t="s">
        <v>12</v>
      </c>
      <c r="Q2" s="9" t="s">
        <v>13</v>
      </c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71" t="s">
        <v>14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1"/>
      <c r="S3" s="1"/>
      <c r="T3" s="1"/>
      <c r="U3" s="1"/>
      <c r="V3" s="1"/>
      <c r="W3" s="1"/>
      <c r="X3" s="1"/>
      <c r="Y3" s="1"/>
      <c r="Z3" s="1"/>
    </row>
    <row r="4" spans="1:26" ht="116.4" customHeight="1" x14ac:dyDescent="0.3">
      <c r="A4" s="1"/>
      <c r="B4" s="22" t="s">
        <v>15</v>
      </c>
      <c r="C4" s="37" t="s">
        <v>45</v>
      </c>
      <c r="D4" s="22" t="s">
        <v>16</v>
      </c>
      <c r="E4" s="11"/>
      <c r="F4" s="11"/>
      <c r="G4" s="11">
        <v>2</v>
      </c>
      <c r="H4" s="12"/>
      <c r="I4" s="13">
        <v>4970.24</v>
      </c>
      <c r="J4" s="14">
        <f t="shared" ref="J4:J9" si="0">I4*H4</f>
        <v>0</v>
      </c>
      <c r="K4" s="15">
        <v>5218.71</v>
      </c>
      <c r="L4" s="14">
        <f t="shared" ref="L4:L9" si="1">K4*H4</f>
        <v>0</v>
      </c>
      <c r="M4" s="16">
        <f t="shared" ref="M4:M9" si="2">(K4+I4)/2</f>
        <v>5094.4750000000004</v>
      </c>
      <c r="N4" s="17">
        <f t="shared" ref="N4:N9" si="3">M4*H4</f>
        <v>0</v>
      </c>
      <c r="O4" s="18" t="s">
        <v>42</v>
      </c>
      <c r="P4" s="34" t="s">
        <v>17</v>
      </c>
      <c r="Q4" s="37" t="s">
        <v>40</v>
      </c>
      <c r="R4" s="1"/>
      <c r="S4" s="19"/>
      <c r="T4" s="1"/>
      <c r="U4" s="1"/>
      <c r="V4" s="1"/>
      <c r="W4" s="1"/>
      <c r="X4" s="1"/>
      <c r="Y4" s="1"/>
      <c r="Z4" s="1"/>
    </row>
    <row r="5" spans="1:26" ht="84" customHeight="1" x14ac:dyDescent="0.3">
      <c r="A5" s="1"/>
      <c r="B5" s="22" t="s">
        <v>18</v>
      </c>
      <c r="C5" s="37" t="s">
        <v>46</v>
      </c>
      <c r="D5" s="22" t="s">
        <v>16</v>
      </c>
      <c r="E5" s="11"/>
      <c r="F5" s="11"/>
      <c r="G5" s="11">
        <v>2</v>
      </c>
      <c r="H5" s="12"/>
      <c r="I5" s="13">
        <v>6671.28</v>
      </c>
      <c r="J5" s="14">
        <f t="shared" si="0"/>
        <v>0</v>
      </c>
      <c r="K5" s="15">
        <v>7004.84</v>
      </c>
      <c r="L5" s="14">
        <f t="shared" si="1"/>
        <v>0</v>
      </c>
      <c r="M5" s="16">
        <f t="shared" si="2"/>
        <v>6838.0599999999995</v>
      </c>
      <c r="N5" s="17">
        <f t="shared" si="3"/>
        <v>0</v>
      </c>
      <c r="O5" s="18" t="s">
        <v>42</v>
      </c>
      <c r="P5" s="35" t="s">
        <v>41</v>
      </c>
      <c r="Q5" s="37" t="s">
        <v>40</v>
      </c>
      <c r="R5" s="1"/>
      <c r="S5" s="20"/>
      <c r="T5" s="1"/>
      <c r="U5" s="1"/>
      <c r="V5" s="1"/>
      <c r="W5" s="1"/>
      <c r="X5" s="1"/>
      <c r="Y5" s="1"/>
      <c r="Z5" s="1"/>
    </row>
    <row r="6" spans="1:26" ht="94.8" customHeight="1" x14ac:dyDescent="0.3">
      <c r="A6" s="1"/>
      <c r="B6" s="22" t="s">
        <v>19</v>
      </c>
      <c r="C6" s="37" t="s">
        <v>48</v>
      </c>
      <c r="D6" s="22" t="s">
        <v>16</v>
      </c>
      <c r="E6" s="11"/>
      <c r="F6" s="11">
        <v>2</v>
      </c>
      <c r="G6" s="11"/>
      <c r="H6" s="12" t="s">
        <v>44</v>
      </c>
      <c r="I6" s="13">
        <v>4903.3</v>
      </c>
      <c r="J6" s="14">
        <f t="shared" si="0"/>
        <v>58839.600000000006</v>
      </c>
      <c r="K6" s="15">
        <v>5148.46</v>
      </c>
      <c r="L6" s="14">
        <f t="shared" si="1"/>
        <v>61781.520000000004</v>
      </c>
      <c r="M6" s="16">
        <f t="shared" si="2"/>
        <v>5025.88</v>
      </c>
      <c r="N6" s="17">
        <f t="shared" si="3"/>
        <v>60310.559999999998</v>
      </c>
      <c r="O6" s="18" t="s">
        <v>42</v>
      </c>
      <c r="P6" s="34" t="s">
        <v>17</v>
      </c>
      <c r="Q6" s="37" t="s">
        <v>40</v>
      </c>
      <c r="R6" s="82"/>
      <c r="S6" s="21"/>
      <c r="T6" s="1"/>
      <c r="U6" s="1"/>
      <c r="V6" s="1"/>
      <c r="W6" s="1"/>
      <c r="X6" s="1"/>
      <c r="Y6" s="1"/>
      <c r="Z6" s="1"/>
    </row>
    <row r="7" spans="1:26" ht="76.2" customHeight="1" x14ac:dyDescent="0.3">
      <c r="A7" s="1"/>
      <c r="B7" s="22" t="s">
        <v>20</v>
      </c>
      <c r="C7" s="37" t="s">
        <v>47</v>
      </c>
      <c r="D7" s="22" t="s">
        <v>16</v>
      </c>
      <c r="E7" s="11"/>
      <c r="F7" s="11">
        <v>2</v>
      </c>
      <c r="G7" s="11"/>
      <c r="H7" s="12" t="s">
        <v>53</v>
      </c>
      <c r="I7" s="13">
        <v>6644.7</v>
      </c>
      <c r="J7" s="14">
        <f t="shared" si="0"/>
        <v>66447</v>
      </c>
      <c r="K7" s="15">
        <v>6976.93</v>
      </c>
      <c r="L7" s="14">
        <f t="shared" si="1"/>
        <v>69769.3</v>
      </c>
      <c r="M7" s="16">
        <f t="shared" si="2"/>
        <v>6810.8150000000005</v>
      </c>
      <c r="N7" s="17">
        <f t="shared" si="3"/>
        <v>68108.150000000009</v>
      </c>
      <c r="O7" s="18" t="s">
        <v>42</v>
      </c>
      <c r="P7" s="35" t="s">
        <v>41</v>
      </c>
      <c r="Q7" s="37" t="s">
        <v>40</v>
      </c>
      <c r="R7" s="72"/>
      <c r="S7" s="21"/>
      <c r="T7" s="1"/>
      <c r="U7" s="1"/>
      <c r="V7" s="1"/>
      <c r="W7" s="1"/>
      <c r="X7" s="1"/>
      <c r="Y7" s="1"/>
      <c r="Z7" s="1"/>
    </row>
    <row r="8" spans="1:26" ht="85.8" customHeight="1" x14ac:dyDescent="0.3">
      <c r="A8" s="1"/>
      <c r="B8" s="22" t="s">
        <v>21</v>
      </c>
      <c r="C8" s="37" t="s">
        <v>51</v>
      </c>
      <c r="D8" s="22"/>
      <c r="E8" s="11"/>
      <c r="F8" s="11"/>
      <c r="G8" s="11"/>
      <c r="H8" s="12"/>
      <c r="I8" s="13">
        <v>7338.7</v>
      </c>
      <c r="J8" s="14">
        <f t="shared" si="0"/>
        <v>0</v>
      </c>
      <c r="K8" s="15">
        <v>7705.65</v>
      </c>
      <c r="L8" s="14">
        <f t="shared" si="1"/>
        <v>0</v>
      </c>
      <c r="M8" s="16">
        <f t="shared" si="2"/>
        <v>7522.1749999999993</v>
      </c>
      <c r="N8" s="17">
        <f t="shared" si="3"/>
        <v>0</v>
      </c>
      <c r="O8" s="18" t="s">
        <v>42</v>
      </c>
      <c r="P8" s="35" t="s">
        <v>52</v>
      </c>
      <c r="Q8" s="37" t="s">
        <v>40</v>
      </c>
      <c r="R8" s="73"/>
      <c r="S8" s="48"/>
      <c r="T8" s="1"/>
      <c r="U8" s="1"/>
      <c r="V8" s="1"/>
      <c r="W8" s="1"/>
      <c r="X8" s="1"/>
      <c r="Y8" s="1"/>
      <c r="Z8" s="1"/>
    </row>
    <row r="9" spans="1:26" ht="89.4" customHeight="1" x14ac:dyDescent="0.3">
      <c r="A9" s="1"/>
      <c r="B9" s="22" t="s">
        <v>50</v>
      </c>
      <c r="C9" s="37" t="s">
        <v>49</v>
      </c>
      <c r="D9" s="22" t="s">
        <v>16</v>
      </c>
      <c r="E9" s="11"/>
      <c r="F9" s="11">
        <v>6</v>
      </c>
      <c r="G9" s="11">
        <v>3</v>
      </c>
      <c r="H9" s="12" t="s">
        <v>54</v>
      </c>
      <c r="I9" s="15">
        <v>2498.41</v>
      </c>
      <c r="J9" s="14">
        <f t="shared" si="0"/>
        <v>39974.559999999998</v>
      </c>
      <c r="K9" s="15">
        <v>2623.33</v>
      </c>
      <c r="L9" s="14">
        <f t="shared" si="1"/>
        <v>41973.279999999999</v>
      </c>
      <c r="M9" s="16">
        <f t="shared" si="2"/>
        <v>2560.87</v>
      </c>
      <c r="N9" s="17">
        <f t="shared" si="3"/>
        <v>40973.919999999998</v>
      </c>
      <c r="O9" s="18" t="s">
        <v>42</v>
      </c>
      <c r="P9" s="36" t="s">
        <v>22</v>
      </c>
      <c r="Q9" s="37" t="s">
        <v>40</v>
      </c>
      <c r="R9" s="72"/>
      <c r="S9" s="21"/>
      <c r="T9" s="1"/>
      <c r="U9" s="1">
        <v>3</v>
      </c>
      <c r="V9" s="1">
        <v>6</v>
      </c>
      <c r="W9" s="1"/>
      <c r="X9" s="1"/>
      <c r="Y9" s="1"/>
      <c r="Z9" s="1"/>
    </row>
    <row r="10" spans="1:26" ht="18.75" customHeight="1" x14ac:dyDescent="0.3">
      <c r="B10" s="74" t="s">
        <v>23</v>
      </c>
      <c r="C10" s="69"/>
      <c r="D10" s="69"/>
      <c r="E10" s="69"/>
      <c r="F10" s="69"/>
      <c r="G10" s="69"/>
      <c r="H10" s="69"/>
      <c r="I10" s="70"/>
      <c r="J10" s="16">
        <f>SUM(J4:J9)</f>
        <v>165261.16</v>
      </c>
      <c r="K10" s="23"/>
      <c r="L10" s="16">
        <f>SUM(L4:L9)</f>
        <v>173524.1</v>
      </c>
      <c r="M10" s="24"/>
      <c r="N10" s="16">
        <f>SUM(N4:N9)</f>
        <v>169392.63</v>
      </c>
      <c r="O10" s="16"/>
      <c r="P10" s="16"/>
      <c r="Q10" s="25"/>
      <c r="R10" s="73"/>
      <c r="S10" s="21"/>
      <c r="T10" s="1"/>
    </row>
    <row r="11" spans="1:26" ht="27.75" customHeight="1" x14ac:dyDescent="0.3">
      <c r="C11" s="81" t="s">
        <v>24</v>
      </c>
      <c r="D11" s="79"/>
      <c r="E11" s="52"/>
      <c r="F11" s="52"/>
      <c r="G11" s="52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40"/>
      <c r="S11" s="26"/>
      <c r="T11" s="27"/>
      <c r="U11" s="26"/>
      <c r="V11" s="27"/>
      <c r="W11" s="53"/>
      <c r="X11" s="27"/>
      <c r="Y11" s="27"/>
    </row>
    <row r="12" spans="1:26" ht="40.200000000000003" customHeight="1" x14ac:dyDescent="0.3">
      <c r="C12" s="81" t="s">
        <v>25</v>
      </c>
      <c r="D12" s="79"/>
      <c r="E12" s="79"/>
      <c r="F12" s="79"/>
      <c r="G12" s="79"/>
      <c r="H12" s="79"/>
      <c r="I12" s="79"/>
      <c r="J12" s="79"/>
      <c r="K12" s="79"/>
      <c r="L12" s="40"/>
      <c r="M12" s="40"/>
      <c r="N12" s="40"/>
      <c r="O12" s="40"/>
      <c r="P12" s="40"/>
      <c r="Q12" s="49" t="s">
        <v>26</v>
      </c>
      <c r="R12" s="42"/>
      <c r="S12" s="26"/>
      <c r="T12" s="27"/>
      <c r="U12" s="26"/>
      <c r="V12" s="27"/>
      <c r="W12" s="53"/>
      <c r="X12" s="50"/>
      <c r="Y12" s="50"/>
    </row>
    <row r="13" spans="1:26" ht="30.6" customHeight="1" x14ac:dyDescent="0.3">
      <c r="C13" s="81" t="s">
        <v>27</v>
      </c>
      <c r="D13" s="79"/>
      <c r="E13" s="52"/>
      <c r="F13" s="52"/>
      <c r="G13" s="52"/>
      <c r="H13" s="52"/>
      <c r="I13" s="40"/>
      <c r="J13" s="40"/>
      <c r="K13" s="40"/>
      <c r="L13" s="40"/>
      <c r="M13" s="40"/>
      <c r="N13" s="40"/>
      <c r="O13" s="40"/>
      <c r="P13" s="40"/>
      <c r="Q13" s="80"/>
      <c r="R13" s="79"/>
      <c r="S13" s="26"/>
      <c r="T13" s="27"/>
      <c r="U13" s="26"/>
      <c r="V13" s="27"/>
      <c r="W13" s="76"/>
      <c r="X13" s="67"/>
      <c r="Y13" s="67"/>
    </row>
    <row r="14" spans="1:26" ht="43.2" customHeight="1" x14ac:dyDescent="0.3">
      <c r="C14" s="81" t="s">
        <v>28</v>
      </c>
      <c r="D14" s="79"/>
      <c r="E14" s="79"/>
      <c r="F14" s="79"/>
      <c r="G14" s="79"/>
      <c r="H14" s="79"/>
      <c r="I14" s="79"/>
      <c r="J14" s="79"/>
      <c r="K14" s="79"/>
      <c r="L14" s="40"/>
      <c r="M14" s="40"/>
      <c r="N14" s="40"/>
      <c r="O14" s="40"/>
      <c r="P14" s="40"/>
      <c r="Q14" s="43" t="s">
        <v>29</v>
      </c>
      <c r="R14" s="49"/>
      <c r="S14" s="26"/>
      <c r="T14" s="27"/>
      <c r="U14" s="26"/>
      <c r="V14" s="27"/>
      <c r="W14" s="30"/>
      <c r="X14" s="53"/>
      <c r="Y14" s="53"/>
    </row>
    <row r="15" spans="1:26" ht="40.200000000000003" customHeight="1" x14ac:dyDescent="0.3">
      <c r="C15" s="78" t="s">
        <v>30</v>
      </c>
      <c r="D15" s="79"/>
      <c r="E15" s="79"/>
      <c r="F15" s="79"/>
      <c r="G15" s="79"/>
      <c r="H15" s="79"/>
      <c r="I15" s="79"/>
      <c r="J15" s="79"/>
      <c r="K15" s="79"/>
      <c r="L15" s="40"/>
      <c r="M15" s="40"/>
      <c r="N15" s="40"/>
      <c r="O15" s="40"/>
      <c r="P15" s="40"/>
      <c r="Q15" s="44" t="s">
        <v>31</v>
      </c>
      <c r="R15" s="42"/>
      <c r="S15" s="26"/>
      <c r="T15" s="27"/>
      <c r="U15" s="26"/>
      <c r="V15" s="27"/>
      <c r="W15" s="31"/>
      <c r="X15" s="50"/>
      <c r="Y15" s="50"/>
    </row>
    <row r="16" spans="1:26" ht="34.200000000000003" customHeight="1" x14ac:dyDescent="0.3">
      <c r="C16" s="49" t="s">
        <v>32</v>
      </c>
      <c r="D16" s="49"/>
      <c r="E16" s="49"/>
      <c r="F16" s="49"/>
      <c r="G16" s="49"/>
      <c r="H16" s="45"/>
      <c r="I16" s="45"/>
      <c r="J16" s="45"/>
      <c r="K16" s="45"/>
      <c r="L16" s="45"/>
      <c r="M16" s="40"/>
      <c r="N16" s="40"/>
      <c r="O16" s="40"/>
      <c r="P16" s="40"/>
      <c r="Q16" s="44" t="s">
        <v>33</v>
      </c>
      <c r="R16" s="42"/>
      <c r="S16" s="26"/>
      <c r="T16" s="27"/>
      <c r="U16" s="26"/>
      <c r="V16" s="27"/>
      <c r="W16" s="31"/>
      <c r="X16" s="50"/>
      <c r="Y16" s="50"/>
    </row>
    <row r="17" spans="3:25" ht="48.6" customHeight="1" x14ac:dyDescent="0.3">
      <c r="C17" s="78" t="s">
        <v>34</v>
      </c>
      <c r="D17" s="79"/>
      <c r="E17" s="79"/>
      <c r="F17" s="79"/>
      <c r="G17" s="79"/>
      <c r="H17" s="79"/>
      <c r="I17" s="79"/>
      <c r="J17" s="79"/>
      <c r="K17" s="79"/>
      <c r="L17" s="79"/>
      <c r="M17" s="46"/>
      <c r="N17" s="46"/>
      <c r="O17" s="46"/>
      <c r="P17" s="46"/>
      <c r="Q17" s="44" t="s">
        <v>35</v>
      </c>
      <c r="R17" s="42"/>
      <c r="S17" s="32"/>
      <c r="T17" s="1"/>
      <c r="U17" s="32"/>
      <c r="V17" s="1"/>
      <c r="W17" s="31"/>
      <c r="X17" s="50"/>
      <c r="Y17" s="50"/>
    </row>
    <row r="18" spans="3:25" ht="47.4" customHeight="1" x14ac:dyDescent="0.3">
      <c r="C18" s="78" t="s">
        <v>36</v>
      </c>
      <c r="D18" s="79"/>
      <c r="E18" s="79"/>
      <c r="F18" s="79"/>
      <c r="G18" s="79"/>
      <c r="H18" s="79"/>
      <c r="I18" s="79"/>
      <c r="J18" s="79"/>
      <c r="K18" s="79"/>
      <c r="L18" s="79"/>
      <c r="M18" s="46"/>
      <c r="N18" s="46"/>
      <c r="O18" s="46"/>
      <c r="P18" s="46"/>
      <c r="Q18" s="44" t="s">
        <v>37</v>
      </c>
      <c r="R18" s="42"/>
      <c r="S18" s="32"/>
      <c r="T18" s="1"/>
      <c r="U18" s="32"/>
      <c r="V18" s="1"/>
      <c r="W18" s="31"/>
      <c r="X18" s="50"/>
      <c r="Y18" s="50"/>
    </row>
    <row r="19" spans="3:25" ht="41.4" customHeight="1" x14ac:dyDescent="0.3">
      <c r="C19" s="80" t="s">
        <v>38</v>
      </c>
      <c r="D19" s="79"/>
      <c r="E19" s="79"/>
      <c r="F19" s="79"/>
      <c r="G19" s="79"/>
      <c r="H19" s="79"/>
      <c r="I19" s="79"/>
      <c r="J19" s="79"/>
      <c r="K19" s="79"/>
      <c r="L19" s="79"/>
      <c r="M19" s="46"/>
      <c r="N19" s="46"/>
      <c r="O19" s="46"/>
      <c r="P19" s="46"/>
      <c r="Q19" s="44" t="s">
        <v>39</v>
      </c>
      <c r="R19" s="47"/>
      <c r="S19" s="32"/>
      <c r="T19" s="1"/>
      <c r="U19" s="32"/>
      <c r="V19" s="1"/>
      <c r="W19" s="31"/>
      <c r="X19" s="32"/>
      <c r="Y19" s="32"/>
    </row>
    <row r="20" spans="3:25" ht="29.25" customHeight="1" x14ac:dyDescent="0.3">
      <c r="C20" s="66"/>
      <c r="D20" s="67"/>
      <c r="E20" s="50"/>
      <c r="F20" s="50"/>
      <c r="G20" s="50"/>
      <c r="H20" s="1"/>
      <c r="I20" s="1"/>
      <c r="J20" s="1"/>
      <c r="K20" s="1"/>
      <c r="L20" s="1"/>
      <c r="M20" s="1"/>
      <c r="N20" s="1"/>
      <c r="O20" s="1"/>
      <c r="P20" s="1"/>
      <c r="Q20" s="33"/>
      <c r="R20" s="1"/>
      <c r="S20" s="32"/>
      <c r="T20" s="1"/>
      <c r="U20" s="32"/>
      <c r="V20" s="1"/>
      <c r="W20" s="1"/>
      <c r="X20" s="1"/>
      <c r="Y20" s="1"/>
    </row>
    <row r="21" spans="3:25" ht="15.75" customHeight="1" x14ac:dyDescent="0.3"/>
    <row r="22" spans="3:25" ht="15.75" customHeight="1" x14ac:dyDescent="0.3"/>
    <row r="23" spans="3:25" ht="15.75" customHeight="1" x14ac:dyDescent="0.3"/>
    <row r="24" spans="3:25" ht="15.75" customHeight="1" x14ac:dyDescent="0.3"/>
    <row r="25" spans="3:25" ht="15.75" customHeight="1" x14ac:dyDescent="0.3"/>
    <row r="26" spans="3:25" ht="15.75" customHeight="1" x14ac:dyDescent="0.3"/>
    <row r="27" spans="3:25" ht="15.75" customHeight="1" x14ac:dyDescent="0.3"/>
    <row r="28" spans="3:25" ht="15.75" customHeight="1" x14ac:dyDescent="0.3"/>
    <row r="29" spans="3:25" ht="15.75" customHeight="1" x14ac:dyDescent="0.3"/>
    <row r="30" spans="3:25" ht="15.75" customHeight="1" x14ac:dyDescent="0.3"/>
    <row r="31" spans="3:25" ht="15.75" customHeight="1" x14ac:dyDescent="0.3"/>
    <row r="32" spans="3:2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5">
    <mergeCell ref="W13:Y13"/>
    <mergeCell ref="C14:K14"/>
    <mergeCell ref="C15:K15"/>
    <mergeCell ref="C17:L17"/>
    <mergeCell ref="B1:Q1"/>
    <mergeCell ref="B3:Q3"/>
    <mergeCell ref="R6:R10"/>
    <mergeCell ref="B10:I10"/>
    <mergeCell ref="C11:D11"/>
    <mergeCell ref="C12:K12"/>
    <mergeCell ref="C18:L18"/>
    <mergeCell ref="C19:L19"/>
    <mergeCell ref="C20:D20"/>
    <mergeCell ref="C13:D13"/>
    <mergeCell ref="Q13:R13"/>
  </mergeCells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6" width="9" customWidth="1"/>
    <col min="7" max="26" width="8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6" width="9" customWidth="1"/>
    <col min="7" max="26" width="8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Лист1</vt:lpstr>
      <vt:lpstr>Лист1 (2)</vt:lpstr>
      <vt:lpstr>Лист2</vt:lpstr>
      <vt:lpstr>Лист3</vt:lpstr>
      <vt:lpstr>Лист1!Область_друку</vt:lpstr>
      <vt:lpstr>'Лист1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2024-11-21T14:06:43Z</cp:lastPrinted>
  <dcterms:created xsi:type="dcterms:W3CDTF">2006-09-28T05:33:00Z</dcterms:created>
  <dcterms:modified xsi:type="dcterms:W3CDTF">2024-11-30T14:42:48Z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E3C95847BA544AADB4C0E00180961098</vt:lpwstr>
  </property>
  <property fmtid="{D5CDD505-2E9C-101B-9397-08002B2CF9AE}" pid="3" name="KSOProductBuildVer">
    <vt:lpwstr>1049-11.2.0.10466</vt:lpwstr>
  </property>
</Properties>
</file>