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9 (антибактеріальні)\"/>
    </mc:Choice>
  </mc:AlternateContent>
  <xr:revisionPtr revIDLastSave="0" documentId="13_ncr:1_{739CEB60-788E-4CE3-88D1-1C1590B940B1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Аркуш1!$A$1:$J$13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" i="1" l="1"/>
  <c r="G5" i="1"/>
  <c r="G6" i="1"/>
  <c r="G7" i="1"/>
  <c r="G8" i="1"/>
  <c r="G9" i="1"/>
  <c r="G10" i="1"/>
  <c r="G11" i="1"/>
  <c r="I11" i="1" s="1"/>
  <c r="G12" i="1"/>
  <c r="I12" i="1" s="1"/>
  <c r="G3" i="1"/>
  <c r="I4" i="1" l="1"/>
  <c r="I5" i="1"/>
  <c r="I6" i="1"/>
  <c r="I7" i="1"/>
  <c r="I8" i="1"/>
  <c r="I9" i="1"/>
  <c r="I10" i="1"/>
  <c r="I3" i="1"/>
  <c r="I13" i="1" l="1"/>
</calcChain>
</file>

<file path=xl/sharedStrings.xml><?xml version="1.0" encoding="utf-8"?>
<sst xmlns="http://schemas.openxmlformats.org/spreadsheetml/2006/main" count="44" uniqueCount="32">
  <si>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</si>
  <si>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</si>
  <si>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</si>
  <si>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</si>
  <si>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</si>
  <si>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</si>
  <si>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</si>
  <si>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</si>
  <si>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</si>
  <si>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</si>
  <si>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шт</t>
  </si>
  <si>
    <t>Цефтазидим (Ceftazidime)</t>
  </si>
  <si>
    <t>порошок для приготування розчину для ін’єкцій: 1 г (у вигляді пентагідрату) у флаконі</t>
  </si>
  <si>
    <t>Ібупрофен (Ibuprofen)</t>
  </si>
  <si>
    <t>розчин для інфузій: 4 мг/мл по 100 мл</t>
  </si>
  <si>
    <t>Іміпенем + Циластатин (lmipenem + Cilastatin)*</t>
  </si>
  <si>
    <t>порошок для приготування розчину для ін’єкцій: 500 мг (у вигляді моногідрату) + 500 мг (у вигляді натрієвої солі) у флаконах</t>
  </si>
  <si>
    <t>Меропенем (Meropenem)*</t>
  </si>
  <si>
    <t>порошок для ін’єкцій/інфузій: 500 мг (у вигляді тригідрату)</t>
  </si>
  <si>
    <t>порошок для ін’єкцій/інфузій: 1 г (у вигляді тригідрату)</t>
  </si>
  <si>
    <t>Омепразол (Omeprazole)</t>
  </si>
  <si>
    <t>порошок/ліофілізат для розчину для ін’єкцій/інфузій: 40 мг в ампулах</t>
  </si>
  <si>
    <t>Цефепім (Cefepime)*</t>
  </si>
  <si>
    <t>порошок для розчину для ін’єкцій: 1000 мг</t>
  </si>
  <si>
    <t>Вориконазол (Voriconazole)*</t>
  </si>
  <si>
    <t>порошок для розчину для інфузій: 200 мг</t>
  </si>
  <si>
    <t>Лінезолід (Linezolid)</t>
  </si>
  <si>
    <t>розчин для інфузій: 2 мг/мл по 300 мл у пляшках</t>
  </si>
  <si>
    <t>таблетки: 600 мг</t>
  </si>
  <si>
    <t>Примітка</t>
  </si>
  <si>
    <t>додатково 200 флаконів по рапорту  Лисиці О.В.</t>
  </si>
  <si>
    <t>Обгрунтування технічних, якісних і кількісних характеристик: 
на закупівлю код ДК 021:2015 – 33600000-6 фармацевтична продукція (препарати лікарські (Ceftazidime, Ibuprofen, lmipenem + Cilastatin, Meropenem, Meropenem, Omeprazole, Cefepime, Voriconazole, Linezolid, Linezolid) ЗЦП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</si>
</sst>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3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9" fillId="0" borderId="1" xfId="0" applyFont="1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/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13"/>
  <sheetViews>
    <sheetView tabSelected="1" workbookViewId="0">
      <selection sqref="A1:J13"/>
    </sheetView>
  </sheetViews>
  <sheetFormatPr defaultRowHeight="15" x14ac:dyDescent="0.25"/>
  <cols>
    <col min="1" max="1" width="4.5703125" customWidth="1"/>
    <col min="2" max="2" width="21.85546875" customWidth="1"/>
    <col min="3" max="3" width="29.85546875" customWidth="1"/>
    <col min="4" max="4" width="5.28515625" customWidth="1"/>
    <col min="5" max="5" width="10" customWidth="1"/>
    <col min="6" max="7" width="10.7109375" customWidth="1"/>
    <col min="9" max="9" width="13" customWidth="1"/>
    <col min="10" max="10" width="14.85546875" customWidth="1"/>
  </cols>
  <sheetData>
    <row r="1" spans="1:10" ht="87" customHeight="1" x14ac:dyDescent="0.25">
      <c r="A1" s="16" t="s">
        <v>31</v>
      </c>
      <c r="B1" s="16"/>
      <c r="C1" s="16"/>
      <c r="D1" s="16"/>
      <c r="E1" s="16"/>
      <c r="F1" s="16"/>
      <c r="G1" s="16"/>
      <c r="H1" s="16"/>
      <c r="I1" s="16"/>
      <c r="J1" s="17"/>
    </row>
    <row r="2" spans="1:10" ht="67.5" customHeight="1" x14ac:dyDescent="0.25">
      <c r="A2" s="5" t="s">
        <v>0</v>
      </c>
      <c r="B2" s="5" t="s">
        <v>1</v>
      </c>
      <c r="C2" s="4" t="s">
        <v>2</v>
      </c>
      <c r="D2" s="4" t="s">
        <v>3</v>
      </c>
      <c r="E2" s="4" t="s">
        <v>7</v>
      </c>
      <c r="F2" s="4" t="s">
        <v>8</v>
      </c>
      <c r="G2" s="4" t="s">
        <v>9</v>
      </c>
      <c r="H2" s="4" t="s">
        <v>4</v>
      </c>
      <c r="I2" s="4" t="s">
        <v>5</v>
      </c>
      <c r="J2" s="4" t="s">
        <v>29</v>
      </c>
    </row>
    <row r="3" spans="1:10" ht="39" customHeight="1" x14ac:dyDescent="0.25">
      <c r="A3" s="6">
        <v>1</v>
      </c>
      <c r="B3" s="8" t="s">
        <v>11</v>
      </c>
      <c r="C3" s="6" t="s">
        <v>12</v>
      </c>
      <c r="D3" s="7" t="s">
        <v>10</v>
      </c>
      <c r="E3" s="11">
        <v>5386.1808697713941</v>
      </c>
      <c r="F3" s="7"/>
      <c r="G3" s="9">
        <f>E3+F3</f>
        <v>5386.1808697713941</v>
      </c>
      <c r="H3" s="13">
        <v>224.54</v>
      </c>
      <c r="I3" s="13">
        <f>G3*H3</f>
        <v>1209413.0524984689</v>
      </c>
      <c r="J3" s="14"/>
    </row>
    <row r="4" spans="1:10" ht="33.75" customHeight="1" x14ac:dyDescent="0.25">
      <c r="A4" s="6">
        <v>2</v>
      </c>
      <c r="B4" s="8" t="s">
        <v>13</v>
      </c>
      <c r="C4" s="6" t="s">
        <v>14</v>
      </c>
      <c r="D4" s="7" t="s">
        <v>10</v>
      </c>
      <c r="E4" s="11">
        <v>5933.3625020256031</v>
      </c>
      <c r="F4" s="7">
        <v>820</v>
      </c>
      <c r="G4" s="9">
        <f t="shared" ref="G4:G12" si="0">E4+F4</f>
        <v>6753.3625020256031</v>
      </c>
      <c r="H4" s="13">
        <v>110.11</v>
      </c>
      <c r="I4" s="13">
        <f t="shared" ref="I4:I12" si="1">G4*H4</f>
        <v>743612.74509803916</v>
      </c>
      <c r="J4" s="14"/>
    </row>
    <row r="5" spans="1:10" ht="60.75" customHeight="1" x14ac:dyDescent="0.25">
      <c r="A5" s="6">
        <v>3</v>
      </c>
      <c r="B5" s="8" t="s">
        <v>15</v>
      </c>
      <c r="C5" s="6" t="s">
        <v>16</v>
      </c>
      <c r="D5" s="7" t="s">
        <v>10</v>
      </c>
      <c r="E5" s="11">
        <v>5757.2898799313898</v>
      </c>
      <c r="F5" s="7">
        <v>100</v>
      </c>
      <c r="G5" s="9">
        <f t="shared" si="0"/>
        <v>5857.2898799313898</v>
      </c>
      <c r="H5" s="13">
        <v>341</v>
      </c>
      <c r="I5" s="13">
        <f t="shared" si="1"/>
        <v>1997335.8490566039</v>
      </c>
      <c r="J5" s="14"/>
    </row>
    <row r="6" spans="1:10" ht="52.5" customHeight="1" x14ac:dyDescent="0.25">
      <c r="A6" s="6">
        <v>4</v>
      </c>
      <c r="B6" s="8" t="s">
        <v>17</v>
      </c>
      <c r="C6" s="6" t="s">
        <v>18</v>
      </c>
      <c r="D6" s="7" t="s">
        <v>10</v>
      </c>
      <c r="E6" s="11">
        <v>25668.85521885522</v>
      </c>
      <c r="F6" s="7">
        <v>350</v>
      </c>
      <c r="G6" s="9">
        <f t="shared" si="0"/>
        <v>26018.85521885522</v>
      </c>
      <c r="H6" s="13">
        <v>148</v>
      </c>
      <c r="I6" s="13">
        <f t="shared" si="1"/>
        <v>3850790.5723905726</v>
      </c>
      <c r="J6" s="15" t="s">
        <v>30</v>
      </c>
    </row>
    <row r="7" spans="1:10" ht="52.5" customHeight="1" x14ac:dyDescent="0.25">
      <c r="A7" s="6">
        <v>5</v>
      </c>
      <c r="B7" s="8" t="s">
        <v>17</v>
      </c>
      <c r="C7" s="6" t="s">
        <v>19</v>
      </c>
      <c r="D7" s="7" t="s">
        <v>10</v>
      </c>
      <c r="E7" s="11">
        <v>16825.494071146248</v>
      </c>
      <c r="F7" s="7">
        <v>750</v>
      </c>
      <c r="G7" s="9">
        <f t="shared" si="0"/>
        <v>17575.494071146248</v>
      </c>
      <c r="H7" s="13">
        <v>296</v>
      </c>
      <c r="I7" s="13">
        <f t="shared" si="1"/>
        <v>5202346.245059289</v>
      </c>
      <c r="J7" s="15" t="s">
        <v>30</v>
      </c>
    </row>
    <row r="8" spans="1:10" ht="26.25" customHeight="1" x14ac:dyDescent="0.25">
      <c r="A8" s="6">
        <v>6</v>
      </c>
      <c r="B8" s="8" t="s">
        <v>20</v>
      </c>
      <c r="C8" s="6" t="s">
        <v>21</v>
      </c>
      <c r="D8" s="7" t="s">
        <v>10</v>
      </c>
      <c r="E8" s="11">
        <v>5914.0807614248733</v>
      </c>
      <c r="F8" s="7">
        <v>3300</v>
      </c>
      <c r="G8" s="9">
        <f t="shared" si="0"/>
        <v>9214.0807614248733</v>
      </c>
      <c r="H8" s="13">
        <v>78.59</v>
      </c>
      <c r="I8" s="13">
        <f t="shared" si="1"/>
        <v>724134.60704038083</v>
      </c>
      <c r="J8" s="14"/>
    </row>
    <row r="9" spans="1:10" ht="23.25" customHeight="1" x14ac:dyDescent="0.25">
      <c r="A9" s="6">
        <v>7</v>
      </c>
      <c r="B9" s="8" t="s">
        <v>22</v>
      </c>
      <c r="C9" s="6" t="s">
        <v>23</v>
      </c>
      <c r="D9" s="7" t="s">
        <v>10</v>
      </c>
      <c r="E9" s="12">
        <v>3465.201215141482</v>
      </c>
      <c r="F9" s="7"/>
      <c r="G9" s="9">
        <f t="shared" si="0"/>
        <v>3465.201215141482</v>
      </c>
      <c r="H9" s="13">
        <v>269.89999999999998</v>
      </c>
      <c r="I9" s="13">
        <f t="shared" si="1"/>
        <v>935257.80796668585</v>
      </c>
      <c r="J9" s="14"/>
    </row>
    <row r="10" spans="1:10" ht="26.25" customHeight="1" x14ac:dyDescent="0.25">
      <c r="A10" s="6">
        <v>8</v>
      </c>
      <c r="B10" s="8" t="s">
        <v>24</v>
      </c>
      <c r="C10" s="6" t="s">
        <v>25</v>
      </c>
      <c r="D10" s="7" t="s">
        <v>10</v>
      </c>
      <c r="E10" s="12">
        <v>1827</v>
      </c>
      <c r="F10" s="7"/>
      <c r="G10" s="9">
        <f t="shared" si="0"/>
        <v>1827</v>
      </c>
      <c r="H10" s="13">
        <v>2942.5</v>
      </c>
      <c r="I10" s="13">
        <f t="shared" si="1"/>
        <v>5375947.5</v>
      </c>
      <c r="J10" s="14"/>
    </row>
    <row r="11" spans="1:10" ht="26.25" customHeight="1" x14ac:dyDescent="0.25">
      <c r="A11" s="6">
        <v>9</v>
      </c>
      <c r="B11" s="8" t="s">
        <v>26</v>
      </c>
      <c r="C11" s="6" t="s">
        <v>27</v>
      </c>
      <c r="D11" s="7" t="s">
        <v>10</v>
      </c>
      <c r="E11" s="12">
        <v>3638.0579350912885</v>
      </c>
      <c r="F11" s="7">
        <v>100</v>
      </c>
      <c r="G11" s="9">
        <f t="shared" si="0"/>
        <v>3738.0579350912885</v>
      </c>
      <c r="H11" s="13">
        <v>423.36</v>
      </c>
      <c r="I11" s="13">
        <f t="shared" si="1"/>
        <v>1582544.2074002479</v>
      </c>
      <c r="J11" s="14"/>
    </row>
    <row r="12" spans="1:10" ht="17.25" customHeight="1" x14ac:dyDescent="0.25">
      <c r="A12" s="6">
        <v>10</v>
      </c>
      <c r="B12" s="8" t="s">
        <v>26</v>
      </c>
      <c r="C12" s="6" t="s">
        <v>28</v>
      </c>
      <c r="D12" s="7" t="s">
        <v>10</v>
      </c>
      <c r="E12" s="12">
        <v>586.3766605886949</v>
      </c>
      <c r="F12" s="7">
        <v>100</v>
      </c>
      <c r="G12" s="9">
        <f t="shared" si="0"/>
        <v>686.3766605886949</v>
      </c>
      <c r="H12" s="13">
        <v>84.45</v>
      </c>
      <c r="I12" s="13">
        <f t="shared" si="1"/>
        <v>57964.508986715286</v>
      </c>
      <c r="J12" s="14"/>
    </row>
    <row r="13" spans="1:10" ht="25.5" customHeight="1" x14ac:dyDescent="0.25">
      <c r="A13" s="1"/>
      <c r="B13" s="2" t="s">
        <v>6</v>
      </c>
      <c r="C13" s="2"/>
      <c r="D13" s="2"/>
      <c r="E13" s="2"/>
      <c r="F13" s="2"/>
      <c r="G13" s="10"/>
      <c r="H13" s="2"/>
      <c r="I13" s="3">
        <f>SUM(I3:I12)</f>
        <v>21679347.095497005</v>
      </c>
      <c r="J13" s="14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2025-02-06T08:27:44Z</cp:lastPrinted>
  <dcterms:created xsi:type="dcterms:W3CDTF">2025-01-06T09:21:51Z</dcterms:created>
  <dcterms:modified xsi:type="dcterms:W3CDTF">2025-02-06T08:28:29Z</dcterms:modified>
</cp:coreProperties>
</file>